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1925" activeTab="3"/>
  </bookViews>
  <sheets>
    <sheet name="高中公示" sheetId="16" r:id="rId1"/>
    <sheet name="初中公示" sheetId="15" r:id="rId2"/>
    <sheet name="小学特教公示名单" sheetId="17" r:id="rId3"/>
    <sheet name="幼儿园公示" sheetId="1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高中公示!$A$1:$G$203</definedName>
    <definedName name="_xlnm._FilterDatabase" localSheetId="1" hidden="1">初中公示!$B$1:$G$150</definedName>
    <definedName name="_xlnm._FilterDatabase" localSheetId="2" hidden="1">小学特教公示名单!$A$1:$G$153</definedName>
    <definedName name="_xlnm.Print_Titles" localSheetId="1">初中公示!$1:$1</definedName>
    <definedName name="_xlnm.Print_Titles" localSheetId="0">高中公示!$1:$1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<sst xmlns="http://schemas.openxmlformats.org/spreadsheetml/2006/main" count="100" uniqueCount="57">
  <si>
    <t>学科</t>
  </si>
  <si>
    <t>抽签序号</t>
  </si>
  <si>
    <t>观课评课得分</t>
  </si>
  <si>
    <t>片段教学得分</t>
  </si>
  <si>
    <t>课程教学问答得分</t>
  </si>
  <si>
    <t>总分</t>
  </si>
  <si>
    <t>等级</t>
  </si>
  <si>
    <t>高中语文</t>
  </si>
  <si>
    <t>高中数学</t>
  </si>
  <si>
    <t>高中英语</t>
  </si>
  <si>
    <t>参加市赛，成绩不计入排名</t>
  </si>
  <si>
    <t xml:space="preserve">高中政治 </t>
  </si>
  <si>
    <t>缺赛</t>
  </si>
  <si>
    <t>高中历史</t>
  </si>
  <si>
    <t>高中地理</t>
  </si>
  <si>
    <t>高中物理</t>
  </si>
  <si>
    <t>高中化学</t>
  </si>
  <si>
    <t>高中生物</t>
  </si>
  <si>
    <t>高中体育</t>
  </si>
  <si>
    <t>高中美术</t>
  </si>
  <si>
    <t>高中信息技术</t>
  </si>
  <si>
    <t>高中通用技术</t>
  </si>
  <si>
    <t>中学心理健康</t>
  </si>
  <si>
    <t>中学音乐</t>
  </si>
  <si>
    <t xml:space="preserve">中学小学劳动 </t>
  </si>
  <si>
    <t>中学综合实践</t>
  </si>
  <si>
    <t>备注</t>
  </si>
  <si>
    <t>初中语文</t>
  </si>
  <si>
    <t>初中数学</t>
  </si>
  <si>
    <t>初中英语</t>
  </si>
  <si>
    <t xml:space="preserve">初中道德与法治 </t>
  </si>
  <si>
    <t>初中历史</t>
  </si>
  <si>
    <t>初中地理</t>
  </si>
  <si>
    <t>初中物理</t>
  </si>
  <si>
    <t>初中化学</t>
  </si>
  <si>
    <t>初中生物</t>
  </si>
  <si>
    <t>初中美术</t>
  </si>
  <si>
    <t>初中体育</t>
  </si>
  <si>
    <t>初中信息科技</t>
  </si>
  <si>
    <t>小学语文</t>
  </si>
  <si>
    <t>小学数学</t>
  </si>
  <si>
    <t>小学英语</t>
  </si>
  <si>
    <t>小学道德与法治</t>
  </si>
  <si>
    <t>小学音乐</t>
  </si>
  <si>
    <t>小学美术</t>
  </si>
  <si>
    <t>小学体育</t>
  </si>
  <si>
    <t>小学心理健康</t>
  </si>
  <si>
    <t>小学综合实践</t>
  </si>
  <si>
    <t>小学科学</t>
  </si>
  <si>
    <t>小学信息科技</t>
  </si>
  <si>
    <t>特殊教育</t>
  </si>
  <si>
    <t>选手抽签号</t>
  </si>
  <si>
    <t>幼儿行为观察与分析
得分</t>
  </si>
  <si>
    <t>教学活动设计
得分</t>
  </si>
  <si>
    <t>片段教学
得分</t>
  </si>
  <si>
    <t>学前教育</t>
  </si>
  <si>
    <t>9.13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</si>
</sst>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仿宋_GB2312"/>
      <charset val="134"/>
    </font>
    <font>
      <sz val="14"/>
      <color theme="1"/>
      <name val="仿宋_GB2312"/>
      <charset val="134"/>
    </font>
    <font>
      <b/>
      <sz val="16"/>
      <name val="宋体"/>
      <charset val="134"/>
    </font>
    <font>
      <sz val="14"/>
      <name val="仿宋_GB2312"/>
      <charset val="134"/>
    </font>
    <font>
      <sz val="14"/>
      <color rgb="FFFF0000"/>
      <name val="仿宋_GB2312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3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9" applyNumberFormat="0" applyFill="0" applyAlignment="0" applyProtection="0">
      <alignment vertical="center"/>
    </xf>
    <xf numFmtId="0" fontId="14" fillId="0" borderId="39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41" applyNumberFormat="0" applyAlignment="0" applyProtection="0">
      <alignment vertical="center"/>
    </xf>
    <xf numFmtId="0" fontId="17" fillId="6" borderId="42" applyNumberFormat="0" applyAlignment="0" applyProtection="0">
      <alignment vertical="center"/>
    </xf>
    <xf numFmtId="0" fontId="18" fillId="6" borderId="41" applyNumberFormat="0" applyAlignment="0" applyProtection="0">
      <alignment vertical="center"/>
    </xf>
    <xf numFmtId="0" fontId="19" fillId="7" borderId="43" applyNumberFormat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176" fontId="5" fillId="0" borderId="4" xfId="0" applyNumberFormat="1" applyFont="1" applyFill="1" applyBorder="1" applyAlignment="1" applyProtection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176" fontId="5" fillId="0" borderId="8" xfId="0" applyNumberFormat="1" applyFont="1" applyFill="1" applyBorder="1" applyAlignment="1" applyProtection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176" fontId="5" fillId="2" borderId="8" xfId="0" applyNumberFormat="1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176" fontId="5" fillId="3" borderId="12" xfId="0" applyNumberFormat="1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176" fontId="3" fillId="3" borderId="8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176" fontId="5" fillId="0" borderId="23" xfId="0" applyNumberFormat="1" applyFont="1" applyFill="1" applyBorder="1" applyAlignment="1" applyProtection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76" fontId="6" fillId="3" borderId="8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76" fontId="3" fillId="2" borderId="12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176" fontId="5" fillId="0" borderId="19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176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176" fontId="7" fillId="0" borderId="8" xfId="0" applyNumberFormat="1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176" fontId="7" fillId="3" borderId="8" xfId="0" applyNumberFormat="1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176" fontId="7" fillId="0" borderId="12" xfId="0" applyNumberFormat="1" applyFont="1" applyFill="1" applyBorder="1" applyAlignment="1" applyProtection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176" fontId="7" fillId="0" borderId="19" xfId="0" applyNumberFormat="1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3" borderId="16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176" fontId="7" fillId="0" borderId="23" xfId="0" applyNumberFormat="1" applyFont="1" applyFill="1" applyBorder="1" applyAlignment="1" applyProtection="1">
      <alignment horizontal="center" vertical="center" wrapText="1"/>
    </xf>
    <xf numFmtId="176" fontId="2" fillId="0" borderId="27" xfId="0" applyNumberFormat="1" applyFont="1" applyBorder="1" applyAlignment="1">
      <alignment horizontal="center" vertical="center" wrapText="1"/>
    </xf>
    <xf numFmtId="176" fontId="2" fillId="0" borderId="28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176" fontId="7" fillId="3" borderId="27" xfId="0" applyNumberFormat="1" applyFont="1" applyFill="1" applyBorder="1" applyAlignment="1" applyProtection="1">
      <alignment horizontal="center" vertical="center" wrapText="1"/>
    </xf>
    <xf numFmtId="176" fontId="7" fillId="3" borderId="28" xfId="0" applyNumberFormat="1" applyFont="1" applyFill="1" applyBorder="1" applyAlignment="1" applyProtection="1">
      <alignment horizontal="center" vertical="center" wrapText="1"/>
    </xf>
    <xf numFmtId="176" fontId="7" fillId="3" borderId="16" xfId="0" applyNumberFormat="1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176" fontId="7" fillId="0" borderId="30" xfId="0" applyNumberFormat="1" applyFont="1" applyFill="1" applyBorder="1" applyAlignment="1" applyProtection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>
      <alignment horizontal="center" vertical="center" wrapText="1"/>
    </xf>
    <xf numFmtId="176" fontId="2" fillId="3" borderId="8" xfId="0" applyNumberFormat="1" applyFont="1" applyFill="1" applyBorder="1" applyAlignment="1">
      <alignment horizontal="center" vertical="center" wrapText="1"/>
    </xf>
    <xf numFmtId="176" fontId="2" fillId="3" borderId="27" xfId="0" applyNumberFormat="1" applyFont="1" applyFill="1" applyBorder="1" applyAlignment="1">
      <alignment horizontal="center" vertical="center" wrapText="1"/>
    </xf>
    <xf numFmtId="176" fontId="2" fillId="3" borderId="28" xfId="0" applyNumberFormat="1" applyFont="1" applyFill="1" applyBorder="1" applyAlignment="1">
      <alignment horizontal="center" vertical="center" wrapText="1"/>
    </xf>
    <xf numFmtId="176" fontId="2" fillId="3" borderId="16" xfId="0" applyNumberFormat="1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3" fillId="3" borderId="0" xfId="0" applyFont="1" applyFill="1">
      <alignment vertical="center"/>
    </xf>
    <xf numFmtId="0" fontId="3" fillId="0" borderId="15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>
      <alignment vertical="center"/>
    </xf>
    <xf numFmtId="176" fontId="3" fillId="0" borderId="8" xfId="0" applyNumberFormat="1" applyFont="1" applyBorder="1">
      <alignment vertical="center"/>
    </xf>
    <xf numFmtId="0" fontId="3" fillId="0" borderId="9" xfId="0" applyFont="1" applyBorder="1">
      <alignment vertical="center"/>
    </xf>
    <xf numFmtId="176" fontId="3" fillId="0" borderId="12" xfId="0" applyNumberFormat="1" applyFont="1" applyBorder="1">
      <alignment vertical="center"/>
    </xf>
    <xf numFmtId="0" fontId="3" fillId="0" borderId="13" xfId="0" applyFont="1" applyBorder="1">
      <alignment vertical="center"/>
    </xf>
    <xf numFmtId="176" fontId="3" fillId="0" borderId="19" xfId="0" applyNumberFormat="1" applyFont="1" applyBorder="1">
      <alignment vertical="center"/>
    </xf>
    <xf numFmtId="0" fontId="3" fillId="0" borderId="20" xfId="0" applyFont="1" applyBorder="1">
      <alignment vertical="center"/>
    </xf>
    <xf numFmtId="176" fontId="3" fillId="3" borderId="8" xfId="0" applyNumberFormat="1" applyFont="1" applyFill="1" applyBorder="1">
      <alignment vertical="center"/>
    </xf>
    <xf numFmtId="0" fontId="3" fillId="3" borderId="9" xfId="0" applyFont="1" applyFill="1" applyBorder="1" applyAlignment="1">
      <alignment vertical="center" wrapText="1"/>
    </xf>
    <xf numFmtId="176" fontId="3" fillId="2" borderId="8" xfId="0" applyNumberFormat="1" applyFont="1" applyFill="1" applyBorder="1">
      <alignment vertical="center"/>
    </xf>
    <xf numFmtId="0" fontId="3" fillId="2" borderId="20" xfId="0" applyFont="1" applyFill="1" applyBorder="1">
      <alignment vertical="center"/>
    </xf>
    <xf numFmtId="0" fontId="3" fillId="0" borderId="22" xfId="0" applyFont="1" applyBorder="1" applyAlignment="1">
      <alignment horizontal="center" vertical="center"/>
    </xf>
    <xf numFmtId="176" fontId="3" fillId="0" borderId="23" xfId="0" applyNumberFormat="1" applyFont="1" applyBorder="1">
      <alignment vertical="center"/>
    </xf>
    <xf numFmtId="0" fontId="3" fillId="0" borderId="21" xfId="0" applyFont="1" applyBorder="1">
      <alignment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176" fontId="5" fillId="3" borderId="27" xfId="0" applyNumberFormat="1" applyFont="1" applyFill="1" applyBorder="1" applyAlignment="1" applyProtection="1">
      <alignment horizontal="center" vertical="center"/>
    </xf>
    <xf numFmtId="176" fontId="5" fillId="3" borderId="28" xfId="0" applyNumberFormat="1" applyFont="1" applyFill="1" applyBorder="1" applyAlignment="1" applyProtection="1">
      <alignment horizontal="center" vertical="center"/>
    </xf>
    <xf numFmtId="176" fontId="5" fillId="3" borderId="16" xfId="0" applyNumberFormat="1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176" fontId="5" fillId="3" borderId="8" xfId="0" applyNumberFormat="1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>
      <alignment vertical="center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176" fontId="5" fillId="2" borderId="12" xfId="0" applyNumberFormat="1" applyFont="1" applyFill="1" applyBorder="1" applyAlignment="1" applyProtection="1">
      <alignment horizontal="center" vertical="center"/>
    </xf>
    <xf numFmtId="0" fontId="3" fillId="2" borderId="13" xfId="0" applyFont="1" applyFill="1" applyBorder="1">
      <alignment vertical="center"/>
    </xf>
    <xf numFmtId="0" fontId="5" fillId="0" borderId="18" xfId="0" applyNumberFormat="1" applyFont="1" applyFill="1" applyBorder="1" applyAlignment="1" applyProtection="1">
      <alignment horizontal="center" vertical="center"/>
      <protection locked="0"/>
    </xf>
    <xf numFmtId="176" fontId="5" fillId="0" borderId="19" xfId="0" applyNumberFormat="1" applyFont="1" applyFill="1" applyBorder="1" applyAlignment="1" applyProtection="1">
      <alignment horizontal="center" vertical="center"/>
      <protection locked="0"/>
    </xf>
    <xf numFmtId="176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176" fontId="5" fillId="0" borderId="8" xfId="0" applyNumberFormat="1" applyFont="1" applyFill="1" applyBorder="1" applyAlignment="1" applyProtection="1">
      <alignment horizontal="center" vertical="center"/>
      <protection locked="0"/>
    </xf>
    <xf numFmtId="176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176" fontId="5" fillId="0" borderId="23" xfId="0" applyNumberFormat="1" applyFont="1" applyFill="1" applyBorder="1" applyAlignment="1" applyProtection="1">
      <alignment horizontal="center" vertical="center"/>
      <protection locked="0"/>
    </xf>
    <xf numFmtId="176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/>
    </xf>
    <xf numFmtId="176" fontId="6" fillId="0" borderId="33" xfId="0" applyNumberFormat="1" applyFont="1" applyBorder="1" applyAlignment="1">
      <alignment horizontal="center" vertical="center"/>
    </xf>
    <xf numFmtId="176" fontId="6" fillId="0" borderId="34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/>
    </xf>
    <xf numFmtId="176" fontId="3" fillId="2" borderId="19" xfId="0" applyNumberFormat="1" applyFont="1" applyFill="1" applyBorder="1">
      <alignment vertical="center"/>
    </xf>
    <xf numFmtId="0" fontId="3" fillId="2" borderId="5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2" borderId="9" xfId="0" applyNumberFormat="1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0" borderId="35" xfId="0" applyNumberFormat="1" applyFont="1" applyFill="1" applyBorder="1" applyAlignment="1" applyProtection="1">
      <alignment horizontal="center" vertical="center"/>
      <protection locked="0"/>
    </xf>
    <xf numFmtId="176" fontId="5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176" fontId="6" fillId="0" borderId="27" xfId="0" applyNumberFormat="1" applyFont="1" applyFill="1" applyBorder="1" applyAlignment="1" applyProtection="1">
      <alignment horizontal="center" vertical="center"/>
      <protection locked="0"/>
    </xf>
    <xf numFmtId="176" fontId="6" fillId="0" borderId="28" xfId="0" applyNumberFormat="1" applyFont="1" applyFill="1" applyBorder="1" applyAlignment="1" applyProtection="1">
      <alignment horizontal="center" vertical="center"/>
      <protection locked="0"/>
    </xf>
    <xf numFmtId="176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176" fontId="5" fillId="2" borderId="8" xfId="0" applyNumberFormat="1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176" fontId="5" fillId="3" borderId="8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76" fontId="5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>
      <alignment vertical="center" wrapText="1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>
      <alignment vertical="center"/>
    </xf>
    <xf numFmtId="0" fontId="6" fillId="3" borderId="32" xfId="0" applyFont="1" applyFill="1" applyBorder="1" applyAlignment="1">
      <alignment horizontal="center" vertical="center"/>
    </xf>
    <xf numFmtId="176" fontId="6" fillId="3" borderId="36" xfId="0" applyNumberFormat="1" applyFont="1" applyFill="1" applyBorder="1" applyAlignment="1">
      <alignment horizontal="center" vertical="center"/>
    </xf>
    <xf numFmtId="176" fontId="6" fillId="3" borderId="37" xfId="0" applyNumberFormat="1" applyFont="1" applyFill="1" applyBorder="1" applyAlignment="1">
      <alignment horizontal="center" vertical="center"/>
    </xf>
    <xf numFmtId="176" fontId="6" fillId="3" borderId="22" xfId="0" applyNumberFormat="1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vertical="center" wrapText="1"/>
    </xf>
    <xf numFmtId="0" fontId="6" fillId="3" borderId="2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5.xml"/><Relationship Id="rId8" Type="http://schemas.openxmlformats.org/officeDocument/2006/relationships/externalLink" Target="externalLinks/externalLink4.xml"/><Relationship Id="rId7" Type="http://schemas.openxmlformats.org/officeDocument/2006/relationships/externalLink" Target="externalLinks/externalLink3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7.xml"/><Relationship Id="rId10" Type="http://schemas.openxmlformats.org/officeDocument/2006/relationships/externalLink" Target="externalLinks/externalLink6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jiaoyu\&#26700;&#38754;\&#25104;&#32489;\13\3+&#27719;&#24635;&#29992;&#65306;2024&#24180;&#25945;&#23398;&#22823;&#36187;&#21508;&#39033;&#25104;&#32489;&#27719;&#24635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jiaoyu\&#26700;&#38754;\&#25104;&#32489;\16\3+&#27719;&#24635;&#29992;&#65306;2024&#24180;&#25945;&#23398;&#22823;&#36187;&#21508;&#39033;&#25104;&#32489;&#27719;&#24635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jiaoyu\&#26700;&#38754;\&#25104;&#32489;\9\3+&#27719;&#24635;&#29992;&#65306;2024&#24180;&#25945;&#23398;&#22823;&#36187;&#21508;&#39033;&#25104;&#32489;&#27719;&#24635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jiaoyu\&#26700;&#38754;\&#25104;&#32489;\17\&#20013;&#23567;&#23398;&#25104;&#32489;&#34920;\3+&#27719;&#24635;&#29992;&#65306;2024&#24180;&#25945;&#23398;&#22823;&#36187;&#21508;&#39033;&#25104;&#32489;&#27719;&#24635;&#3492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media\KINGSTON\&#20013;&#23567;&#23398;&#25104;&#32489;&#34920;\3+&#27719;&#24635;&#29992;&#65306;2024&#24180;&#25945;&#23398;&#22823;&#36187;&#21508;&#39033;&#25104;&#32489;&#27719;&#24635;&#3492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jiaoyu\&#26700;&#38754;\&#25104;&#32489;\5\3+&#27719;&#24635;&#29992;&#65306;2024&#24180;&#25945;&#23398;&#22823;&#36187;&#21508;&#39033;&#25104;&#32489;&#27719;&#24635;&#3492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jiaoyu\&#26700;&#38754;\&#25104;&#32489;\38\3+&#27719;&#24635;&#29992;&#65306;2024&#24180;&#25945;&#23398;&#22823;&#36187;&#21508;&#39033;&#25104;&#32489;&#27719;&#2463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观课评课"/>
      <sheetName val="课堂教学"/>
      <sheetName val="课程教学问答"/>
    </sheetNames>
    <sheetDataSet>
      <sheetData sheetId="0" refreshError="1">
        <row r="4">
          <cell r="H4">
            <v>33.3333333333333</v>
          </cell>
        </row>
        <row r="5">
          <cell r="H5">
            <v>35.7333333333333</v>
          </cell>
        </row>
        <row r="6">
          <cell r="H6">
            <v>35.8666666666667</v>
          </cell>
        </row>
        <row r="7">
          <cell r="H7">
            <v>35.7333333333333</v>
          </cell>
        </row>
        <row r="8">
          <cell r="H8">
            <v>34.1333333333333</v>
          </cell>
        </row>
        <row r="9">
          <cell r="H9">
            <v>33.4666666666667</v>
          </cell>
        </row>
        <row r="10">
          <cell r="H10">
            <v>34.4</v>
          </cell>
        </row>
        <row r="11">
          <cell r="H11">
            <v>35.0666666666667</v>
          </cell>
        </row>
        <row r="12">
          <cell r="H12">
            <v>34.1333333333333</v>
          </cell>
        </row>
        <row r="13">
          <cell r="H13">
            <v>35.2</v>
          </cell>
        </row>
        <row r="14">
          <cell r="H14">
            <v>35.7333333333333</v>
          </cell>
        </row>
      </sheetData>
      <sheetData sheetId="1" refreshError="1">
        <row r="4">
          <cell r="H4">
            <v>37.95</v>
          </cell>
        </row>
        <row r="5">
          <cell r="H5">
            <v>40.35</v>
          </cell>
        </row>
        <row r="6">
          <cell r="H6">
            <v>39.9</v>
          </cell>
        </row>
        <row r="7">
          <cell r="H7">
            <v>38.1</v>
          </cell>
        </row>
        <row r="8">
          <cell r="H8">
            <v>36.75</v>
          </cell>
        </row>
        <row r="9">
          <cell r="H9">
            <v>39.3</v>
          </cell>
        </row>
        <row r="10">
          <cell r="H10">
            <v>38.85</v>
          </cell>
        </row>
        <row r="11">
          <cell r="H11">
            <v>37.5</v>
          </cell>
        </row>
        <row r="12">
          <cell r="H12">
            <v>39.15</v>
          </cell>
        </row>
        <row r="13">
          <cell r="H13">
            <v>39.15</v>
          </cell>
        </row>
        <row r="14">
          <cell r="H14">
            <v>39.15</v>
          </cell>
        </row>
      </sheetData>
      <sheetData sheetId="2" refreshError="1">
        <row r="4">
          <cell r="H4">
            <v>12.4</v>
          </cell>
        </row>
        <row r="5">
          <cell r="H5">
            <v>13.4</v>
          </cell>
        </row>
        <row r="6">
          <cell r="H6">
            <v>12.925</v>
          </cell>
        </row>
        <row r="7">
          <cell r="H7">
            <v>12.45</v>
          </cell>
        </row>
        <row r="8">
          <cell r="H8">
            <v>12.05</v>
          </cell>
        </row>
        <row r="9">
          <cell r="H9">
            <v>12.45</v>
          </cell>
        </row>
        <row r="10">
          <cell r="H10">
            <v>12.7</v>
          </cell>
        </row>
        <row r="11">
          <cell r="H11">
            <v>12.75</v>
          </cell>
        </row>
        <row r="12">
          <cell r="H12">
            <v>12.5</v>
          </cell>
        </row>
        <row r="13">
          <cell r="H13">
            <v>12.15</v>
          </cell>
        </row>
        <row r="14">
          <cell r="H14">
            <v>12.5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观课评课"/>
      <sheetName val="课堂教学"/>
      <sheetName val="课程教学问答"/>
    </sheetNames>
    <sheetDataSet>
      <sheetData sheetId="0" refreshError="1">
        <row r="4">
          <cell r="H4">
            <v>35.6</v>
          </cell>
        </row>
        <row r="5">
          <cell r="H5">
            <v>34.1333333333333</v>
          </cell>
        </row>
        <row r="6">
          <cell r="H6">
            <v>36.8</v>
          </cell>
        </row>
        <row r="7">
          <cell r="H7">
            <v>34.4</v>
          </cell>
        </row>
        <row r="8">
          <cell r="H8">
            <v>36</v>
          </cell>
        </row>
        <row r="9">
          <cell r="H9">
            <v>35.7333333333333</v>
          </cell>
        </row>
        <row r="10">
          <cell r="H10">
            <v>33.7333333333333</v>
          </cell>
        </row>
        <row r="11">
          <cell r="H11">
            <v>35.0666666666667</v>
          </cell>
        </row>
        <row r="12">
          <cell r="H12">
            <v>33.2</v>
          </cell>
        </row>
        <row r="13">
          <cell r="H13">
            <v>33.6</v>
          </cell>
        </row>
        <row r="14">
          <cell r="H14">
            <v>32.6666666666667</v>
          </cell>
        </row>
      </sheetData>
      <sheetData sheetId="1" refreshError="1">
        <row r="4">
          <cell r="H4">
            <v>40.35</v>
          </cell>
        </row>
        <row r="5">
          <cell r="H5">
            <v>39.45</v>
          </cell>
        </row>
        <row r="6">
          <cell r="H6">
            <v>38.55</v>
          </cell>
        </row>
        <row r="7">
          <cell r="H7">
            <v>37.2</v>
          </cell>
        </row>
        <row r="8">
          <cell r="H8">
            <v>40.95</v>
          </cell>
        </row>
        <row r="9">
          <cell r="H9">
            <v>37.05</v>
          </cell>
        </row>
        <row r="10">
          <cell r="H10">
            <v>37.65</v>
          </cell>
        </row>
        <row r="11">
          <cell r="H11">
            <v>38.4</v>
          </cell>
        </row>
        <row r="12">
          <cell r="H12">
            <v>36.9</v>
          </cell>
        </row>
        <row r="13">
          <cell r="H13">
            <v>39</v>
          </cell>
        </row>
        <row r="14">
          <cell r="H14">
            <v>36</v>
          </cell>
        </row>
      </sheetData>
      <sheetData sheetId="2" refreshError="1">
        <row r="4">
          <cell r="H4">
            <v>13.15</v>
          </cell>
        </row>
        <row r="5">
          <cell r="H5">
            <v>12.7</v>
          </cell>
        </row>
        <row r="6">
          <cell r="H6">
            <v>13.4</v>
          </cell>
        </row>
        <row r="7">
          <cell r="H7">
            <v>12.3</v>
          </cell>
        </row>
        <row r="8">
          <cell r="H8">
            <v>13.35</v>
          </cell>
        </row>
        <row r="9">
          <cell r="H9">
            <v>12.35</v>
          </cell>
        </row>
        <row r="10">
          <cell r="H10">
            <v>12.6</v>
          </cell>
        </row>
        <row r="11">
          <cell r="H11">
            <v>13.6</v>
          </cell>
        </row>
        <row r="12">
          <cell r="H12">
            <v>12.7</v>
          </cell>
        </row>
        <row r="13">
          <cell r="H13">
            <v>12.45</v>
          </cell>
        </row>
        <row r="14">
          <cell r="H14">
            <v>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观课评课"/>
      <sheetName val="课堂教学"/>
      <sheetName val="课程教学问答"/>
    </sheetNames>
    <sheetDataSet>
      <sheetData sheetId="0" refreshError="1">
        <row r="4">
          <cell r="H4">
            <v>35.3333333333333</v>
          </cell>
        </row>
        <row r="5">
          <cell r="H5">
            <v>32.9333333333333</v>
          </cell>
        </row>
        <row r="6">
          <cell r="H6">
            <v>32.8</v>
          </cell>
        </row>
        <row r="7">
          <cell r="H7">
            <v>32.1333333333333</v>
          </cell>
        </row>
        <row r="8">
          <cell r="H8">
            <v>32.6666666666667</v>
          </cell>
        </row>
        <row r="9">
          <cell r="H9">
            <v>31.7333333333333</v>
          </cell>
        </row>
        <row r="10">
          <cell r="H10">
            <v>34.4</v>
          </cell>
        </row>
        <row r="11">
          <cell r="H11">
            <v>32.8</v>
          </cell>
        </row>
        <row r="12">
          <cell r="H12">
            <v>32.9333333333333</v>
          </cell>
        </row>
        <row r="13">
          <cell r="H13">
            <v>33.4666666666667</v>
          </cell>
        </row>
        <row r="14">
          <cell r="H14">
            <v>33.2</v>
          </cell>
        </row>
        <row r="15">
          <cell r="H15">
            <v>34.5333333333333</v>
          </cell>
        </row>
        <row r="16">
          <cell r="H16">
            <v>35.6</v>
          </cell>
        </row>
      </sheetData>
      <sheetData sheetId="1" refreshError="1">
        <row r="4">
          <cell r="H4">
            <v>38.85</v>
          </cell>
        </row>
        <row r="5">
          <cell r="H5">
            <v>40.5</v>
          </cell>
        </row>
        <row r="6">
          <cell r="H6">
            <v>37.5</v>
          </cell>
        </row>
        <row r="7">
          <cell r="H7">
            <v>35.7</v>
          </cell>
        </row>
        <row r="8">
          <cell r="H8">
            <v>37.35</v>
          </cell>
        </row>
        <row r="9">
          <cell r="H9">
            <v>34.5</v>
          </cell>
        </row>
        <row r="10">
          <cell r="H10">
            <v>33.15</v>
          </cell>
        </row>
        <row r="11">
          <cell r="H11">
            <v>37.95</v>
          </cell>
        </row>
        <row r="12">
          <cell r="H12">
            <v>34.8</v>
          </cell>
        </row>
        <row r="13">
          <cell r="H13">
            <v>39.75</v>
          </cell>
        </row>
        <row r="14">
          <cell r="H14">
            <v>35.4</v>
          </cell>
        </row>
        <row r="15">
          <cell r="H15">
            <v>39.45</v>
          </cell>
        </row>
        <row r="16">
          <cell r="H16">
            <v>37.95</v>
          </cell>
        </row>
      </sheetData>
      <sheetData sheetId="2" refreshError="1">
        <row r="4">
          <cell r="H4">
            <v>12.7</v>
          </cell>
        </row>
        <row r="5">
          <cell r="H5">
            <v>12.7</v>
          </cell>
        </row>
        <row r="6">
          <cell r="H6">
            <v>12.95</v>
          </cell>
        </row>
        <row r="7">
          <cell r="H7">
            <v>12.05</v>
          </cell>
        </row>
        <row r="8">
          <cell r="H8">
            <v>12.7</v>
          </cell>
        </row>
        <row r="9">
          <cell r="H9">
            <v>11.8</v>
          </cell>
        </row>
        <row r="10">
          <cell r="H10">
            <v>11.25</v>
          </cell>
        </row>
        <row r="11">
          <cell r="H11">
            <v>12.65</v>
          </cell>
        </row>
        <row r="12">
          <cell r="H12">
            <v>11.55</v>
          </cell>
        </row>
        <row r="13">
          <cell r="H13">
            <v>13.4</v>
          </cell>
        </row>
        <row r="14">
          <cell r="H14">
            <v>12.45</v>
          </cell>
        </row>
        <row r="15">
          <cell r="H15">
            <v>12.2</v>
          </cell>
        </row>
        <row r="16">
          <cell r="H16">
            <v>13.2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观课评课"/>
      <sheetName val="课堂教学"/>
      <sheetName val="课程教学问答"/>
    </sheetNames>
    <sheetDataSet>
      <sheetData sheetId="0" refreshError="1">
        <row r="4">
          <cell r="H4">
            <v>35.3333333333333</v>
          </cell>
        </row>
        <row r="5">
          <cell r="H5">
            <v>33.8666666666667</v>
          </cell>
        </row>
        <row r="6">
          <cell r="H6">
            <v>33.7333333333333</v>
          </cell>
        </row>
        <row r="7">
          <cell r="H7">
            <v>34.2666666666667</v>
          </cell>
        </row>
        <row r="8">
          <cell r="H8">
            <v>33.7333333333333</v>
          </cell>
        </row>
        <row r="9">
          <cell r="H9">
            <v>34.9333333333333</v>
          </cell>
        </row>
        <row r="10">
          <cell r="H10">
            <v>36.4</v>
          </cell>
        </row>
        <row r="11">
          <cell r="H11">
            <v>36</v>
          </cell>
        </row>
        <row r="12">
          <cell r="H12">
            <v>34.9333333333333</v>
          </cell>
        </row>
        <row r="13">
          <cell r="H13">
            <v>33.8666666666667</v>
          </cell>
        </row>
        <row r="14">
          <cell r="H14">
            <v>32.1333333333333</v>
          </cell>
        </row>
        <row r="15">
          <cell r="H15">
            <v>34.2666666666667</v>
          </cell>
        </row>
        <row r="16">
          <cell r="H16">
            <v>33.0666666666667</v>
          </cell>
        </row>
      </sheetData>
      <sheetData sheetId="1" refreshError="1">
        <row r="4">
          <cell r="H4">
            <v>36.6</v>
          </cell>
        </row>
        <row r="5">
          <cell r="H5">
            <v>38.55</v>
          </cell>
        </row>
        <row r="6">
          <cell r="H6">
            <v>37.8</v>
          </cell>
        </row>
        <row r="7">
          <cell r="H7">
            <v>39.15</v>
          </cell>
        </row>
        <row r="8">
          <cell r="H8">
            <v>40.35</v>
          </cell>
        </row>
        <row r="9">
          <cell r="H9">
            <v>37.5</v>
          </cell>
        </row>
        <row r="10">
          <cell r="H10">
            <v>40.5</v>
          </cell>
        </row>
        <row r="11">
          <cell r="H11">
            <v>41.7</v>
          </cell>
        </row>
        <row r="12">
          <cell r="H12">
            <v>41.25</v>
          </cell>
        </row>
        <row r="13">
          <cell r="H13">
            <v>38.7</v>
          </cell>
        </row>
        <row r="14">
          <cell r="H14">
            <v>38.925</v>
          </cell>
        </row>
        <row r="15">
          <cell r="H15">
            <v>38.25</v>
          </cell>
        </row>
        <row r="16">
          <cell r="H16">
            <v>38.55</v>
          </cell>
        </row>
      </sheetData>
      <sheetData sheetId="2" refreshError="1">
        <row r="4">
          <cell r="H4">
            <v>13.15</v>
          </cell>
        </row>
        <row r="5">
          <cell r="H5">
            <v>12.25</v>
          </cell>
        </row>
        <row r="6">
          <cell r="H6">
            <v>12.8</v>
          </cell>
        </row>
        <row r="7">
          <cell r="H7">
            <v>12.4</v>
          </cell>
        </row>
        <row r="8">
          <cell r="H8">
            <v>12.75</v>
          </cell>
        </row>
        <row r="9">
          <cell r="H9">
            <v>12.7</v>
          </cell>
        </row>
        <row r="10">
          <cell r="H10">
            <v>13.3</v>
          </cell>
        </row>
        <row r="11">
          <cell r="H11">
            <v>13.85</v>
          </cell>
        </row>
        <row r="12">
          <cell r="H12">
            <v>13.6</v>
          </cell>
        </row>
        <row r="13">
          <cell r="H13">
            <v>12.45</v>
          </cell>
        </row>
        <row r="14">
          <cell r="H14">
            <v>12.55</v>
          </cell>
        </row>
        <row r="15">
          <cell r="H15">
            <v>12.1</v>
          </cell>
        </row>
        <row r="16">
          <cell r="H16">
            <v>12.6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观课评课"/>
      <sheetName val="课堂教学"/>
      <sheetName val="课程教学问答"/>
    </sheetNames>
    <sheetDataSet>
      <sheetData sheetId="0" refreshError="1">
        <row r="4">
          <cell r="H4">
            <v>35.8666666666667</v>
          </cell>
        </row>
        <row r="5">
          <cell r="H5">
            <v>36.4</v>
          </cell>
        </row>
        <row r="6">
          <cell r="H6">
            <v>35.3333333333333</v>
          </cell>
        </row>
        <row r="7">
          <cell r="H7">
            <v>34</v>
          </cell>
        </row>
        <row r="8">
          <cell r="H8">
            <v>33.3333333333333</v>
          </cell>
        </row>
        <row r="9">
          <cell r="H9">
            <v>35.8666666666667</v>
          </cell>
        </row>
        <row r="10">
          <cell r="H10">
            <v>35.4666666666667</v>
          </cell>
        </row>
        <row r="11">
          <cell r="H11">
            <v>36.2666666666667</v>
          </cell>
        </row>
        <row r="12">
          <cell r="H12">
            <v>36.1333333333333</v>
          </cell>
        </row>
        <row r="13">
          <cell r="H13">
            <v>36.1333333333333</v>
          </cell>
        </row>
        <row r="14">
          <cell r="H14">
            <v>35.8666666666667</v>
          </cell>
        </row>
        <row r="15">
          <cell r="H15">
            <v>34.9333333333333</v>
          </cell>
        </row>
      </sheetData>
      <sheetData sheetId="1" refreshError="1">
        <row r="4">
          <cell r="H4">
            <v>39.45</v>
          </cell>
        </row>
        <row r="5">
          <cell r="H5">
            <v>38.55</v>
          </cell>
        </row>
        <row r="6">
          <cell r="H6">
            <v>39.9</v>
          </cell>
        </row>
        <row r="7">
          <cell r="H7">
            <v>37.5</v>
          </cell>
        </row>
        <row r="8">
          <cell r="H8">
            <v>37.65</v>
          </cell>
        </row>
        <row r="9">
          <cell r="H9">
            <v>41.55</v>
          </cell>
        </row>
        <row r="10">
          <cell r="H10">
            <v>40.2</v>
          </cell>
        </row>
        <row r="11">
          <cell r="H11">
            <v>37.05</v>
          </cell>
        </row>
        <row r="12">
          <cell r="H12">
            <v>38.4</v>
          </cell>
        </row>
        <row r="13">
          <cell r="H13">
            <v>40.35</v>
          </cell>
        </row>
        <row r="14">
          <cell r="H14">
            <v>40.35</v>
          </cell>
        </row>
        <row r="15">
          <cell r="H15">
            <v>40.5</v>
          </cell>
        </row>
      </sheetData>
      <sheetData sheetId="2" refreshError="1">
        <row r="4">
          <cell r="H4">
            <v>13.1</v>
          </cell>
        </row>
        <row r="5">
          <cell r="H5">
            <v>13</v>
          </cell>
        </row>
        <row r="6">
          <cell r="H6">
            <v>13.05</v>
          </cell>
        </row>
        <row r="7">
          <cell r="H7">
            <v>12.85</v>
          </cell>
        </row>
        <row r="8">
          <cell r="H8">
            <v>12.5</v>
          </cell>
        </row>
        <row r="9">
          <cell r="H9">
            <v>13.65</v>
          </cell>
        </row>
        <row r="10">
          <cell r="H10">
            <v>13.3</v>
          </cell>
        </row>
        <row r="11">
          <cell r="H11">
            <v>12.6</v>
          </cell>
        </row>
        <row r="12">
          <cell r="H12">
            <v>12.6</v>
          </cell>
        </row>
        <row r="13">
          <cell r="H13">
            <v>13.15</v>
          </cell>
        </row>
        <row r="14">
          <cell r="H14">
            <v>13.5</v>
          </cell>
        </row>
        <row r="15">
          <cell r="H15">
            <v>12.95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观课评课"/>
      <sheetName val="课堂教学"/>
      <sheetName val="课程教学问答"/>
    </sheetNames>
    <sheetDataSet>
      <sheetData sheetId="0" refreshError="1">
        <row r="4">
          <cell r="H4">
            <v>36.5333333333333</v>
          </cell>
        </row>
        <row r="5">
          <cell r="H5">
            <v>36.1333333333333</v>
          </cell>
        </row>
        <row r="6">
          <cell r="H6">
            <v>34.6666666666667</v>
          </cell>
        </row>
        <row r="7">
          <cell r="H7">
            <v>36.4</v>
          </cell>
        </row>
        <row r="8">
          <cell r="H8">
            <v>32.9333333333333</v>
          </cell>
        </row>
        <row r="9">
          <cell r="H9">
            <v>35.0666666666667</v>
          </cell>
        </row>
        <row r="10">
          <cell r="H10">
            <v>33.6</v>
          </cell>
        </row>
        <row r="11">
          <cell r="H11">
            <v>34</v>
          </cell>
        </row>
        <row r="12">
          <cell r="H12">
            <v>35.6</v>
          </cell>
        </row>
        <row r="13">
          <cell r="H13">
            <v>33.3333333333333</v>
          </cell>
        </row>
        <row r="14">
          <cell r="H14">
            <v>35.8666666666667</v>
          </cell>
        </row>
        <row r="15">
          <cell r="H15">
            <v>35.6</v>
          </cell>
        </row>
        <row r="16">
          <cell r="H16">
            <v>33.3333333333333</v>
          </cell>
        </row>
        <row r="17">
          <cell r="H17">
            <v>34.1333333333333</v>
          </cell>
        </row>
        <row r="18">
          <cell r="H18">
            <v>34.5333333333333</v>
          </cell>
        </row>
      </sheetData>
      <sheetData sheetId="1" refreshError="1">
        <row r="4">
          <cell r="H4">
            <v>40.5</v>
          </cell>
        </row>
        <row r="5">
          <cell r="H5">
            <v>38.85</v>
          </cell>
        </row>
        <row r="6">
          <cell r="H6">
            <v>41.55</v>
          </cell>
        </row>
        <row r="7">
          <cell r="H7">
            <v>38.85</v>
          </cell>
        </row>
        <row r="8">
          <cell r="H8">
            <v>36.3</v>
          </cell>
        </row>
        <row r="9">
          <cell r="H9">
            <v>36.75</v>
          </cell>
        </row>
        <row r="10">
          <cell r="H10">
            <v>38.55</v>
          </cell>
        </row>
        <row r="11">
          <cell r="H11">
            <v>40.05</v>
          </cell>
        </row>
        <row r="12">
          <cell r="H12">
            <v>37.95</v>
          </cell>
        </row>
        <row r="13">
          <cell r="H13">
            <v>36.75</v>
          </cell>
        </row>
        <row r="14">
          <cell r="H14">
            <v>38.85</v>
          </cell>
        </row>
        <row r="15">
          <cell r="H15">
            <v>39.45</v>
          </cell>
        </row>
        <row r="16">
          <cell r="H16">
            <v>37.95</v>
          </cell>
        </row>
        <row r="17">
          <cell r="H17">
            <v>40.35</v>
          </cell>
        </row>
        <row r="18">
          <cell r="H18">
            <v>38.7</v>
          </cell>
        </row>
      </sheetData>
      <sheetData sheetId="2" refreshError="1">
        <row r="4">
          <cell r="H4">
            <v>13.4</v>
          </cell>
        </row>
        <row r="5">
          <cell r="H5">
            <v>12.95</v>
          </cell>
        </row>
        <row r="6">
          <cell r="H6">
            <v>13.3</v>
          </cell>
        </row>
        <row r="7">
          <cell r="H7">
            <v>12.55</v>
          </cell>
        </row>
        <row r="8">
          <cell r="H8">
            <v>12.65</v>
          </cell>
        </row>
        <row r="9">
          <cell r="H9">
            <v>12.1</v>
          </cell>
        </row>
        <row r="10">
          <cell r="H10">
            <v>12.85</v>
          </cell>
        </row>
        <row r="11">
          <cell r="H11">
            <v>12.75</v>
          </cell>
        </row>
        <row r="12">
          <cell r="H12">
            <v>12.7</v>
          </cell>
        </row>
        <row r="13">
          <cell r="H13">
            <v>12.55</v>
          </cell>
        </row>
        <row r="14">
          <cell r="H14">
            <v>12.95</v>
          </cell>
        </row>
        <row r="15">
          <cell r="H15">
            <v>12.9</v>
          </cell>
        </row>
        <row r="16">
          <cell r="H16">
            <v>12.9</v>
          </cell>
        </row>
        <row r="17">
          <cell r="H17">
            <v>13.4</v>
          </cell>
        </row>
        <row r="18">
          <cell r="H18">
            <v>13.15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观课评课"/>
      <sheetName val="课堂教学"/>
      <sheetName val="课程教学问答"/>
    </sheetNames>
    <sheetDataSet>
      <sheetData sheetId="0" refreshError="1">
        <row r="4">
          <cell r="H4">
            <v>35.8666666666667</v>
          </cell>
        </row>
        <row r="5">
          <cell r="H5">
            <v>33.4666666666667</v>
          </cell>
        </row>
        <row r="6">
          <cell r="H6">
            <v>37.0666666666667</v>
          </cell>
        </row>
        <row r="7">
          <cell r="H7">
            <v>35.6</v>
          </cell>
        </row>
        <row r="8">
          <cell r="H8">
            <v>34.2666666666667</v>
          </cell>
        </row>
        <row r="9">
          <cell r="H9">
            <v>35.3333333333333</v>
          </cell>
        </row>
        <row r="10">
          <cell r="H10">
            <v>36</v>
          </cell>
        </row>
        <row r="11">
          <cell r="H11">
            <v>36</v>
          </cell>
        </row>
        <row r="12">
          <cell r="H12">
            <v>35.2</v>
          </cell>
        </row>
        <row r="13">
          <cell r="H13">
            <v>35.6</v>
          </cell>
        </row>
        <row r="14">
          <cell r="H14">
            <v>34.8</v>
          </cell>
        </row>
        <row r="15">
          <cell r="H15">
            <v>34.9333333333333</v>
          </cell>
        </row>
      </sheetData>
      <sheetData sheetId="1" refreshError="1">
        <row r="4">
          <cell r="H4">
            <v>39.6</v>
          </cell>
        </row>
        <row r="5">
          <cell r="H5">
            <v>37.2</v>
          </cell>
        </row>
        <row r="6">
          <cell r="H6">
            <v>41.55</v>
          </cell>
        </row>
        <row r="7">
          <cell r="H7">
            <v>39.3</v>
          </cell>
        </row>
        <row r="8">
          <cell r="H8">
            <v>37.35</v>
          </cell>
        </row>
        <row r="9">
          <cell r="H9">
            <v>39.3</v>
          </cell>
        </row>
        <row r="10">
          <cell r="H10">
            <v>37.5</v>
          </cell>
        </row>
        <row r="11">
          <cell r="H11">
            <v>40.2</v>
          </cell>
        </row>
        <row r="12">
          <cell r="H12">
            <v>37.65</v>
          </cell>
        </row>
        <row r="13">
          <cell r="H13">
            <v>38.7</v>
          </cell>
        </row>
        <row r="14">
          <cell r="H14">
            <v>36.45</v>
          </cell>
        </row>
        <row r="15">
          <cell r="H15">
            <v>39</v>
          </cell>
        </row>
      </sheetData>
      <sheetData sheetId="2" refreshError="1">
        <row r="4">
          <cell r="H4">
            <v>12.85</v>
          </cell>
        </row>
        <row r="5">
          <cell r="H5">
            <v>12.3</v>
          </cell>
        </row>
        <row r="6">
          <cell r="H6">
            <v>13.45</v>
          </cell>
        </row>
        <row r="7">
          <cell r="H7">
            <v>13.3</v>
          </cell>
        </row>
        <row r="8">
          <cell r="H8">
            <v>11.95</v>
          </cell>
        </row>
        <row r="9">
          <cell r="H9">
            <v>12.45</v>
          </cell>
        </row>
        <row r="10">
          <cell r="H10">
            <v>12.35</v>
          </cell>
        </row>
        <row r="11">
          <cell r="H11">
            <v>13.75</v>
          </cell>
        </row>
        <row r="12">
          <cell r="H12">
            <v>12.9</v>
          </cell>
        </row>
        <row r="13">
          <cell r="H13">
            <v>12.75</v>
          </cell>
        </row>
        <row r="14">
          <cell r="H14">
            <v>12.3</v>
          </cell>
        </row>
        <row r="15">
          <cell r="H15">
            <v>12.65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4"/>
  <sheetViews>
    <sheetView topLeftCell="A173" workbookViewId="0">
      <selection activeCell="H184" sqref="H184"/>
    </sheetView>
  </sheetViews>
  <sheetFormatPr defaultColWidth="9" defaultRowHeight="13.5" outlineLevelCol="6"/>
  <cols>
    <col min="1" max="1" width="11.625" style="82" customWidth="1"/>
    <col min="2" max="2" width="6.625" customWidth="1"/>
    <col min="3" max="6" width="9.125"/>
    <col min="7" max="7" width="18.875" style="22" customWidth="1"/>
  </cols>
  <sheetData>
    <row r="1" ht="30" spans="1:7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83" t="s">
        <v>6</v>
      </c>
    </row>
    <row r="2" s="139" customFormat="1" ht="20" customHeight="1" spans="1:7">
      <c r="A2" s="26" t="s">
        <v>7</v>
      </c>
      <c r="B2" s="142">
        <v>1</v>
      </c>
      <c r="C2" s="143">
        <v>33.7333333333333</v>
      </c>
      <c r="D2" s="143">
        <v>36</v>
      </c>
      <c r="E2" s="143">
        <v>12.1</v>
      </c>
      <c r="F2" s="143">
        <v>81.8333333333333</v>
      </c>
      <c r="G2" s="144"/>
    </row>
    <row r="3" s="139" customFormat="1" ht="20" customHeight="1" spans="1:7">
      <c r="A3" s="26"/>
      <c r="B3" s="43">
        <v>2</v>
      </c>
      <c r="C3" s="145">
        <v>36.4</v>
      </c>
      <c r="D3" s="145">
        <v>39.45</v>
      </c>
      <c r="E3" s="145">
        <v>12.85</v>
      </c>
      <c r="F3" s="145">
        <v>88.7</v>
      </c>
      <c r="G3" s="146"/>
    </row>
    <row r="4" s="139" customFormat="1" ht="20" customHeight="1" spans="1:7">
      <c r="A4" s="26"/>
      <c r="B4" s="43">
        <v>3</v>
      </c>
      <c r="C4" s="145">
        <v>34.8</v>
      </c>
      <c r="D4" s="145">
        <v>36</v>
      </c>
      <c r="E4" s="145">
        <v>12</v>
      </c>
      <c r="F4" s="145">
        <v>82.8</v>
      </c>
      <c r="G4" s="146"/>
    </row>
    <row r="5" s="139" customFormat="1" ht="20" customHeight="1" spans="1:7">
      <c r="A5" s="26"/>
      <c r="B5" s="43">
        <v>4</v>
      </c>
      <c r="C5" s="145">
        <v>33.8666666666667</v>
      </c>
      <c r="D5" s="145">
        <v>36.6</v>
      </c>
      <c r="E5" s="145">
        <v>12.2</v>
      </c>
      <c r="F5" s="145">
        <v>82.6666666666667</v>
      </c>
      <c r="G5" s="146"/>
    </row>
    <row r="6" s="139" customFormat="1" ht="20" customHeight="1" spans="1:7">
      <c r="A6" s="26"/>
      <c r="B6" s="43">
        <v>5</v>
      </c>
      <c r="C6" s="145">
        <v>33.4666666666667</v>
      </c>
      <c r="D6" s="145">
        <v>38.55</v>
      </c>
      <c r="E6" s="145">
        <v>12.2</v>
      </c>
      <c r="F6" s="145">
        <v>84.2166666666667</v>
      </c>
      <c r="G6" s="146"/>
    </row>
    <row r="7" s="139" customFormat="1" ht="20" customHeight="1" spans="1:7">
      <c r="A7" s="26"/>
      <c r="B7" s="43">
        <v>6</v>
      </c>
      <c r="C7" s="145">
        <v>32.9333333333333</v>
      </c>
      <c r="D7" s="145">
        <v>37.8</v>
      </c>
      <c r="E7" s="145">
        <v>12.45</v>
      </c>
      <c r="F7" s="145">
        <v>83.1833333333333</v>
      </c>
      <c r="G7" s="146"/>
    </row>
    <row r="8" s="139" customFormat="1" ht="20" customHeight="1" spans="1:7">
      <c r="A8" s="26"/>
      <c r="B8" s="43">
        <v>7</v>
      </c>
      <c r="C8" s="145">
        <v>33.8666666666667</v>
      </c>
      <c r="D8" s="145">
        <v>40.2</v>
      </c>
      <c r="E8" s="145">
        <v>13.15</v>
      </c>
      <c r="F8" s="145">
        <v>87.2166666666667</v>
      </c>
      <c r="G8" s="146"/>
    </row>
    <row r="9" s="139" customFormat="1" ht="20" customHeight="1" spans="1:7">
      <c r="A9" s="26"/>
      <c r="B9" s="43">
        <v>8</v>
      </c>
      <c r="C9" s="145">
        <v>36</v>
      </c>
      <c r="D9" s="145">
        <v>40.65</v>
      </c>
      <c r="E9" s="145">
        <v>13.25</v>
      </c>
      <c r="F9" s="145">
        <v>89.9</v>
      </c>
      <c r="G9" s="146"/>
    </row>
    <row r="10" s="139" customFormat="1" ht="20" customHeight="1" spans="1:7">
      <c r="A10" s="26"/>
      <c r="B10" s="43">
        <v>9</v>
      </c>
      <c r="C10" s="145">
        <v>33.7333333333333</v>
      </c>
      <c r="D10" s="145">
        <v>42.75</v>
      </c>
      <c r="E10" s="145">
        <v>14.05</v>
      </c>
      <c r="F10" s="145">
        <v>90.5333333333333</v>
      </c>
      <c r="G10" s="146"/>
    </row>
    <row r="11" s="139" customFormat="1" ht="20" customHeight="1" spans="1:7">
      <c r="A11" s="26"/>
      <c r="B11" s="43">
        <v>10</v>
      </c>
      <c r="C11" s="145">
        <v>34.5333333333333</v>
      </c>
      <c r="D11" s="145">
        <v>38.7</v>
      </c>
      <c r="E11" s="145">
        <v>12.7</v>
      </c>
      <c r="F11" s="145">
        <v>85.9333333333333</v>
      </c>
      <c r="G11" s="146"/>
    </row>
    <row r="12" s="139" customFormat="1" ht="20" customHeight="1" spans="1:7">
      <c r="A12" s="26"/>
      <c r="B12" s="43">
        <v>11</v>
      </c>
      <c r="C12" s="145">
        <v>34.1333333333333</v>
      </c>
      <c r="D12" s="145">
        <v>41.25</v>
      </c>
      <c r="E12" s="145">
        <v>13.7</v>
      </c>
      <c r="F12" s="145">
        <v>89.0833333333333</v>
      </c>
      <c r="G12" s="146"/>
    </row>
    <row r="13" s="139" customFormat="1" ht="20" customHeight="1" spans="1:7">
      <c r="A13" s="26"/>
      <c r="B13" s="43">
        <v>12</v>
      </c>
      <c r="C13" s="145">
        <v>36.8</v>
      </c>
      <c r="D13" s="145">
        <v>39.6</v>
      </c>
      <c r="E13" s="145">
        <v>13.15</v>
      </c>
      <c r="F13" s="145">
        <v>89.55</v>
      </c>
      <c r="G13" s="146"/>
    </row>
    <row r="14" s="139" customFormat="1" ht="20" customHeight="1" spans="1:7">
      <c r="A14" s="26"/>
      <c r="B14" s="45">
        <v>13</v>
      </c>
      <c r="C14" s="147">
        <v>36</v>
      </c>
      <c r="D14" s="147">
        <v>39.75</v>
      </c>
      <c r="E14" s="147">
        <v>13.25</v>
      </c>
      <c r="F14" s="147">
        <v>89</v>
      </c>
      <c r="G14" s="148"/>
    </row>
    <row r="15" s="139" customFormat="1" ht="20" customHeight="1" spans="1:7">
      <c r="A15" s="26" t="s">
        <v>8</v>
      </c>
      <c r="B15" s="142">
        <v>1</v>
      </c>
      <c r="C15" s="143">
        <v>37.2</v>
      </c>
      <c r="D15" s="143">
        <v>41.4</v>
      </c>
      <c r="E15" s="143">
        <v>13.45</v>
      </c>
      <c r="F15" s="143">
        <v>92.05</v>
      </c>
      <c r="G15" s="144"/>
    </row>
    <row r="16" s="139" customFormat="1" ht="20" customHeight="1" spans="1:7">
      <c r="A16" s="26"/>
      <c r="B16" s="43">
        <v>2</v>
      </c>
      <c r="C16" s="145">
        <v>36.4</v>
      </c>
      <c r="D16" s="145">
        <v>40.65</v>
      </c>
      <c r="E16" s="145">
        <v>13.8</v>
      </c>
      <c r="F16" s="145">
        <v>90.85</v>
      </c>
      <c r="G16" s="146"/>
    </row>
    <row r="17" s="139" customFormat="1" ht="20" customHeight="1" spans="1:7">
      <c r="A17" s="26"/>
      <c r="B17" s="43">
        <v>3</v>
      </c>
      <c r="C17" s="145">
        <v>35.4666666666667</v>
      </c>
      <c r="D17" s="145">
        <v>38.25</v>
      </c>
      <c r="E17" s="145">
        <v>12.75</v>
      </c>
      <c r="F17" s="145">
        <v>86.4666666666667</v>
      </c>
      <c r="G17" s="146"/>
    </row>
    <row r="18" s="139" customFormat="1" ht="20" customHeight="1" spans="1:7">
      <c r="A18" s="26"/>
      <c r="B18" s="43">
        <v>4</v>
      </c>
      <c r="C18" s="145">
        <v>35.0666666666667</v>
      </c>
      <c r="D18" s="145">
        <v>39.6</v>
      </c>
      <c r="E18" s="145">
        <v>13.1</v>
      </c>
      <c r="F18" s="145">
        <v>87.7666666666667</v>
      </c>
      <c r="G18" s="146"/>
    </row>
    <row r="19" s="139" customFormat="1" ht="20" customHeight="1" spans="1:7">
      <c r="A19" s="26"/>
      <c r="B19" s="43">
        <v>5</v>
      </c>
      <c r="C19" s="145">
        <v>34.6666666666667</v>
      </c>
      <c r="D19" s="145">
        <v>39.9</v>
      </c>
      <c r="E19" s="145">
        <v>13.1</v>
      </c>
      <c r="F19" s="145">
        <v>87.6666666666667</v>
      </c>
      <c r="G19" s="146"/>
    </row>
    <row r="20" s="139" customFormat="1" ht="20" customHeight="1" spans="1:7">
      <c r="A20" s="26"/>
      <c r="B20" s="43">
        <v>6</v>
      </c>
      <c r="C20" s="145">
        <v>36</v>
      </c>
      <c r="D20" s="145">
        <v>40.5</v>
      </c>
      <c r="E20" s="145">
        <v>13.15</v>
      </c>
      <c r="F20" s="145">
        <v>89.65</v>
      </c>
      <c r="G20" s="146"/>
    </row>
    <row r="21" s="139" customFormat="1" ht="20" customHeight="1" spans="1:7">
      <c r="A21" s="26"/>
      <c r="B21" s="43">
        <v>7</v>
      </c>
      <c r="C21" s="145">
        <v>34.8</v>
      </c>
      <c r="D21" s="145">
        <v>38.55</v>
      </c>
      <c r="E21" s="145">
        <v>12.65</v>
      </c>
      <c r="F21" s="145">
        <v>86</v>
      </c>
      <c r="G21" s="146"/>
    </row>
    <row r="22" s="139" customFormat="1" ht="20" customHeight="1" spans="1:7">
      <c r="A22" s="26"/>
      <c r="B22" s="43">
        <v>8</v>
      </c>
      <c r="C22" s="145">
        <v>34.8</v>
      </c>
      <c r="D22" s="145">
        <v>38.25</v>
      </c>
      <c r="E22" s="145">
        <v>13.05</v>
      </c>
      <c r="F22" s="145">
        <v>86.1</v>
      </c>
      <c r="G22" s="146"/>
    </row>
    <row r="23" s="139" customFormat="1" ht="20" customHeight="1" spans="1:7">
      <c r="A23" s="26"/>
      <c r="B23" s="43">
        <v>9</v>
      </c>
      <c r="C23" s="145">
        <v>33.7333333333333</v>
      </c>
      <c r="D23" s="145">
        <v>37.8</v>
      </c>
      <c r="E23" s="145">
        <v>12.5</v>
      </c>
      <c r="F23" s="145">
        <v>84.0333333333333</v>
      </c>
      <c r="G23" s="146"/>
    </row>
    <row r="24" s="139" customFormat="1" ht="20" customHeight="1" spans="1:7">
      <c r="A24" s="26"/>
      <c r="B24" s="43">
        <v>10</v>
      </c>
      <c r="C24" s="145">
        <v>33.6</v>
      </c>
      <c r="D24" s="145">
        <v>38.4</v>
      </c>
      <c r="E24" s="145">
        <v>12.6</v>
      </c>
      <c r="F24" s="145">
        <v>84.6</v>
      </c>
      <c r="G24" s="146"/>
    </row>
    <row r="25" s="139" customFormat="1" ht="20" customHeight="1" spans="1:7">
      <c r="A25" s="26"/>
      <c r="B25" s="43">
        <v>11</v>
      </c>
      <c r="C25" s="145">
        <v>35.3333333333333</v>
      </c>
      <c r="D25" s="145">
        <v>38.4</v>
      </c>
      <c r="E25" s="145">
        <v>12.4</v>
      </c>
      <c r="F25" s="145">
        <v>86.1333333333333</v>
      </c>
      <c r="G25" s="146"/>
    </row>
    <row r="26" s="139" customFormat="1" ht="20" customHeight="1" spans="1:7">
      <c r="A26" s="26"/>
      <c r="B26" s="45">
        <v>12</v>
      </c>
      <c r="C26" s="147">
        <v>33.8666666666667</v>
      </c>
      <c r="D26" s="147">
        <v>40.35</v>
      </c>
      <c r="E26" s="147">
        <v>13.2</v>
      </c>
      <c r="F26" s="147">
        <v>87.4166666666667</v>
      </c>
      <c r="G26" s="148"/>
    </row>
    <row r="27" s="139" customFormat="1" ht="20" customHeight="1" spans="1:7">
      <c r="A27" s="33" t="s">
        <v>9</v>
      </c>
      <c r="B27" s="40">
        <v>1</v>
      </c>
      <c r="C27" s="149">
        <v>33.8666666666667</v>
      </c>
      <c r="D27" s="149">
        <v>36.9</v>
      </c>
      <c r="E27" s="149">
        <v>12.3</v>
      </c>
      <c r="F27" s="149">
        <v>83.0666666666667</v>
      </c>
      <c r="G27" s="150"/>
    </row>
    <row r="28" s="139" customFormat="1" ht="20" customHeight="1" spans="1:7">
      <c r="A28" s="33"/>
      <c r="B28" s="43">
        <v>2</v>
      </c>
      <c r="C28" s="145">
        <v>34.9333333333333</v>
      </c>
      <c r="D28" s="145">
        <v>41.4</v>
      </c>
      <c r="E28" s="145">
        <v>13.9</v>
      </c>
      <c r="F28" s="145">
        <v>90.2333333333333</v>
      </c>
      <c r="G28" s="146"/>
    </row>
    <row r="29" s="139" customFormat="1" ht="40" customHeight="1" spans="1:7">
      <c r="A29" s="33"/>
      <c r="B29" s="48">
        <v>3</v>
      </c>
      <c r="C29" s="151">
        <v>33.0666666666667</v>
      </c>
      <c r="D29" s="151">
        <v>38.7</v>
      </c>
      <c r="E29" s="151">
        <v>13.35</v>
      </c>
      <c r="F29" s="151">
        <v>85.1166666666667</v>
      </c>
      <c r="G29" s="152" t="s">
        <v>10</v>
      </c>
    </row>
    <row r="30" s="139" customFormat="1" ht="20" customHeight="1" spans="1:7">
      <c r="A30" s="33"/>
      <c r="B30" s="43">
        <v>4</v>
      </c>
      <c r="C30" s="145">
        <v>35.3333333333333</v>
      </c>
      <c r="D30" s="145">
        <v>40.35</v>
      </c>
      <c r="E30" s="145">
        <v>12.85</v>
      </c>
      <c r="F30" s="145">
        <v>88.5333333333333</v>
      </c>
      <c r="G30" s="146"/>
    </row>
    <row r="31" s="139" customFormat="1" ht="20" customHeight="1" spans="1:7">
      <c r="A31" s="33"/>
      <c r="B31" s="43">
        <v>5</v>
      </c>
      <c r="C31" s="145">
        <v>36.6666666666667</v>
      </c>
      <c r="D31" s="145">
        <v>39.15</v>
      </c>
      <c r="E31" s="145">
        <v>12.7</v>
      </c>
      <c r="F31" s="145">
        <v>88.5166666666667</v>
      </c>
      <c r="G31" s="146"/>
    </row>
    <row r="32" s="139" customFormat="1" ht="20" customHeight="1" spans="1:7">
      <c r="A32" s="33"/>
      <c r="B32" s="43">
        <v>6</v>
      </c>
      <c r="C32" s="145">
        <v>34.5333333333333</v>
      </c>
      <c r="D32" s="145">
        <v>38.25</v>
      </c>
      <c r="E32" s="145">
        <v>12.5</v>
      </c>
      <c r="F32" s="145">
        <v>85.2833333333333</v>
      </c>
      <c r="G32" s="146"/>
    </row>
    <row r="33" s="139" customFormat="1" ht="20" customHeight="1" spans="1:7">
      <c r="A33" s="33"/>
      <c r="B33" s="43">
        <v>7</v>
      </c>
      <c r="C33" s="145">
        <v>35.4666666666667</v>
      </c>
      <c r="D33" s="145">
        <v>36.15</v>
      </c>
      <c r="E33" s="145">
        <v>12.05</v>
      </c>
      <c r="F33" s="145">
        <v>83.6666666666667</v>
      </c>
      <c r="G33" s="146"/>
    </row>
    <row r="34" s="139" customFormat="1" ht="20" customHeight="1" spans="1:7">
      <c r="A34" s="33"/>
      <c r="B34" s="43">
        <v>8</v>
      </c>
      <c r="C34" s="145">
        <v>34.5333333333333</v>
      </c>
      <c r="D34" s="145">
        <v>38.4</v>
      </c>
      <c r="E34" s="145">
        <v>12.4</v>
      </c>
      <c r="F34" s="145">
        <v>85.3333333333333</v>
      </c>
      <c r="G34" s="146"/>
    </row>
    <row r="35" s="139" customFormat="1" ht="20" customHeight="1" spans="1:7">
      <c r="A35" s="33"/>
      <c r="B35" s="43">
        <v>9</v>
      </c>
      <c r="C35" s="145">
        <v>36.5333333333333</v>
      </c>
      <c r="D35" s="145">
        <v>39.75</v>
      </c>
      <c r="E35" s="145">
        <v>13.2</v>
      </c>
      <c r="F35" s="145">
        <v>89.4833333333333</v>
      </c>
      <c r="G35" s="146"/>
    </row>
    <row r="36" s="139" customFormat="1" ht="20" customHeight="1" spans="1:7">
      <c r="A36" s="33"/>
      <c r="B36" s="43">
        <v>10</v>
      </c>
      <c r="C36" s="145">
        <v>35.3333333333333</v>
      </c>
      <c r="D36" s="145">
        <v>39.45</v>
      </c>
      <c r="E36" s="145">
        <v>13.8</v>
      </c>
      <c r="F36" s="145">
        <v>88.5833333333333</v>
      </c>
      <c r="G36" s="146"/>
    </row>
    <row r="37" s="140" customFormat="1" ht="20" customHeight="1" spans="1:7">
      <c r="A37" s="33"/>
      <c r="B37" s="51">
        <v>11</v>
      </c>
      <c r="C37" s="153">
        <v>35.0666666666667</v>
      </c>
      <c r="D37" s="153">
        <v>40.5</v>
      </c>
      <c r="E37" s="153">
        <v>13.15</v>
      </c>
      <c r="F37" s="153">
        <v>88.7166666666667</v>
      </c>
      <c r="G37" s="154"/>
    </row>
    <row r="38" s="139" customFormat="1" ht="20" customHeight="1" spans="1:7">
      <c r="A38" s="33"/>
      <c r="B38" s="43">
        <v>12</v>
      </c>
      <c r="C38" s="145">
        <v>36.6666666666667</v>
      </c>
      <c r="D38" s="145">
        <v>42</v>
      </c>
      <c r="E38" s="145">
        <v>13.9</v>
      </c>
      <c r="F38" s="145">
        <v>92.5666666666667</v>
      </c>
      <c r="G38" s="146"/>
    </row>
    <row r="39" s="139" customFormat="1" ht="20" customHeight="1" spans="1:7">
      <c r="A39" s="33"/>
      <c r="B39" s="155">
        <v>13</v>
      </c>
      <c r="C39" s="156">
        <v>34.8</v>
      </c>
      <c r="D39" s="156">
        <v>37.95</v>
      </c>
      <c r="E39" s="156">
        <v>12.85</v>
      </c>
      <c r="F39" s="156">
        <v>85.6</v>
      </c>
      <c r="G39" s="157"/>
    </row>
    <row r="40" s="139" customFormat="1" ht="20" customHeight="1" spans="1:7">
      <c r="A40" s="65" t="s">
        <v>11</v>
      </c>
      <c r="B40" s="158">
        <v>1</v>
      </c>
      <c r="C40" s="28">
        <v>34.5333333333333</v>
      </c>
      <c r="D40" s="28">
        <v>38.25</v>
      </c>
      <c r="E40" s="28">
        <v>12.55</v>
      </c>
      <c r="F40" s="28">
        <v>85.3333333333333</v>
      </c>
      <c r="G40" s="144"/>
    </row>
    <row r="41" s="139" customFormat="1" ht="42" customHeight="1" spans="1:7">
      <c r="A41" s="65"/>
      <c r="B41" s="159">
        <v>2</v>
      </c>
      <c r="C41" s="160" t="s">
        <v>12</v>
      </c>
      <c r="D41" s="161"/>
      <c r="E41" s="161"/>
      <c r="F41" s="162"/>
      <c r="G41" s="152" t="s">
        <v>10</v>
      </c>
    </row>
    <row r="42" s="139" customFormat="1" ht="20" customHeight="1" spans="1:7">
      <c r="A42" s="65"/>
      <c r="B42" s="163">
        <v>3</v>
      </c>
      <c r="C42" s="31">
        <v>33.6</v>
      </c>
      <c r="D42" s="31">
        <v>37.95</v>
      </c>
      <c r="E42" s="31">
        <v>12.9</v>
      </c>
      <c r="F42" s="31">
        <v>84.45</v>
      </c>
      <c r="G42" s="146"/>
    </row>
    <row r="43" s="139" customFormat="1" ht="20" customHeight="1" spans="1:7">
      <c r="A43" s="65"/>
      <c r="B43" s="163">
        <v>4</v>
      </c>
      <c r="C43" s="31">
        <v>36.6666666666667</v>
      </c>
      <c r="D43" s="31">
        <v>39.9</v>
      </c>
      <c r="E43" s="31">
        <v>13</v>
      </c>
      <c r="F43" s="31">
        <v>89.5666666666667</v>
      </c>
      <c r="G43" s="146"/>
    </row>
    <row r="44" s="139" customFormat="1" ht="42" customHeight="1" spans="1:7">
      <c r="A44" s="65"/>
      <c r="B44" s="159">
        <v>5</v>
      </c>
      <c r="C44" s="164">
        <v>33.6</v>
      </c>
      <c r="D44" s="164">
        <v>37.2</v>
      </c>
      <c r="E44" s="164">
        <v>12.4</v>
      </c>
      <c r="F44" s="164">
        <v>83.2</v>
      </c>
      <c r="G44" s="152" t="s">
        <v>10</v>
      </c>
    </row>
    <row r="45" s="139" customFormat="1" ht="20" customHeight="1" spans="1:7">
      <c r="A45" s="65"/>
      <c r="B45" s="163">
        <v>6</v>
      </c>
      <c r="C45" s="31">
        <v>34.5333333333333</v>
      </c>
      <c r="D45" s="31">
        <v>38.85</v>
      </c>
      <c r="E45" s="31">
        <v>12.85</v>
      </c>
      <c r="F45" s="31">
        <v>86.2333333333333</v>
      </c>
      <c r="G45" s="146"/>
    </row>
    <row r="46" s="139" customFormat="1" ht="20" customHeight="1" spans="1:7">
      <c r="A46" s="65"/>
      <c r="B46" s="163">
        <v>7</v>
      </c>
      <c r="C46" s="31">
        <v>33.7333333333333</v>
      </c>
      <c r="D46" s="31">
        <v>38.55</v>
      </c>
      <c r="E46" s="31">
        <v>12.9</v>
      </c>
      <c r="F46" s="31">
        <v>85.1833333333333</v>
      </c>
      <c r="G46" s="146"/>
    </row>
    <row r="47" s="139" customFormat="1" ht="20" customHeight="1" spans="1:7">
      <c r="A47" s="65"/>
      <c r="B47" s="163">
        <v>8</v>
      </c>
      <c r="C47" s="31">
        <v>32.9333333333333</v>
      </c>
      <c r="D47" s="31">
        <v>38.1</v>
      </c>
      <c r="E47" s="31">
        <v>12.45</v>
      </c>
      <c r="F47" s="31">
        <v>83.4833333333333</v>
      </c>
      <c r="G47" s="146"/>
    </row>
    <row r="48" s="139" customFormat="1" ht="20" customHeight="1" spans="1:7">
      <c r="A48" s="65"/>
      <c r="B48" s="163">
        <v>9</v>
      </c>
      <c r="C48" s="31">
        <v>35.7333333333333</v>
      </c>
      <c r="D48" s="31">
        <v>40.95</v>
      </c>
      <c r="E48" s="31">
        <v>13.3</v>
      </c>
      <c r="F48" s="31">
        <v>89.9833333333333</v>
      </c>
      <c r="G48" s="146"/>
    </row>
    <row r="49" s="140" customFormat="1" ht="20" customHeight="1" spans="1:7">
      <c r="A49" s="165"/>
      <c r="B49" s="166">
        <v>10</v>
      </c>
      <c r="C49" s="35">
        <v>32.6666666666667</v>
      </c>
      <c r="D49" s="35">
        <v>37.2</v>
      </c>
      <c r="E49" s="35">
        <v>12.25</v>
      </c>
      <c r="F49" s="35">
        <v>82.1166666666667</v>
      </c>
      <c r="G49" s="167"/>
    </row>
    <row r="50" s="139" customFormat="1" ht="20" customHeight="1" spans="1:7">
      <c r="A50" s="65"/>
      <c r="B50" s="163">
        <v>11</v>
      </c>
      <c r="C50" s="31">
        <v>35.4666666666667</v>
      </c>
      <c r="D50" s="31">
        <v>39.6</v>
      </c>
      <c r="E50" s="31">
        <v>13.25</v>
      </c>
      <c r="F50" s="31">
        <v>88.3166666666667</v>
      </c>
      <c r="G50" s="146"/>
    </row>
    <row r="51" s="140" customFormat="1" ht="20" customHeight="1" spans="1:7">
      <c r="A51" s="165"/>
      <c r="B51" s="168">
        <v>12</v>
      </c>
      <c r="C51" s="169">
        <v>35.6</v>
      </c>
      <c r="D51" s="169">
        <v>38.55</v>
      </c>
      <c r="E51" s="169">
        <v>12.75</v>
      </c>
      <c r="F51" s="169">
        <v>86.9</v>
      </c>
      <c r="G51" s="170"/>
    </row>
    <row r="52" s="139" customFormat="1" ht="20" customHeight="1" spans="1:7">
      <c r="A52" s="26" t="s">
        <v>13</v>
      </c>
      <c r="B52" s="171">
        <v>1</v>
      </c>
      <c r="C52" s="172">
        <v>34.1333333333333</v>
      </c>
      <c r="D52" s="172">
        <v>37.95</v>
      </c>
      <c r="E52" s="172">
        <v>12.5</v>
      </c>
      <c r="F52" s="172">
        <v>84.5833333333333</v>
      </c>
      <c r="G52" s="173"/>
    </row>
    <row r="53" s="139" customFormat="1" ht="20" customHeight="1" spans="1:7">
      <c r="A53" s="26"/>
      <c r="B53" s="174">
        <v>2</v>
      </c>
      <c r="C53" s="175">
        <v>37.6</v>
      </c>
      <c r="D53" s="175">
        <v>41.85</v>
      </c>
      <c r="E53" s="175">
        <v>13.7</v>
      </c>
      <c r="F53" s="175">
        <v>93.15</v>
      </c>
      <c r="G53" s="176"/>
    </row>
    <row r="54" s="139" customFormat="1" ht="20" customHeight="1" spans="1:7">
      <c r="A54" s="26"/>
      <c r="B54" s="174">
        <v>3</v>
      </c>
      <c r="C54" s="175">
        <v>33.4666666666667</v>
      </c>
      <c r="D54" s="175">
        <v>37.65</v>
      </c>
      <c r="E54" s="175">
        <v>12.3</v>
      </c>
      <c r="F54" s="175">
        <v>83.4166666666667</v>
      </c>
      <c r="G54" s="176"/>
    </row>
    <row r="55" s="139" customFormat="1" ht="20" customHeight="1" spans="1:7">
      <c r="A55" s="26"/>
      <c r="B55" s="174">
        <v>4</v>
      </c>
      <c r="C55" s="175">
        <v>37.0666666666667</v>
      </c>
      <c r="D55" s="175">
        <v>38.7</v>
      </c>
      <c r="E55" s="175">
        <v>12.3</v>
      </c>
      <c r="F55" s="175">
        <v>88.0666666666667</v>
      </c>
      <c r="G55" s="176"/>
    </row>
    <row r="56" s="139" customFormat="1" ht="20" customHeight="1" spans="1:7">
      <c r="A56" s="26"/>
      <c r="B56" s="174">
        <v>5</v>
      </c>
      <c r="C56" s="175">
        <v>34.9333333333333</v>
      </c>
      <c r="D56" s="175">
        <v>39.6</v>
      </c>
      <c r="E56" s="175">
        <v>12.95</v>
      </c>
      <c r="F56" s="175">
        <v>87.4833333333333</v>
      </c>
      <c r="G56" s="176"/>
    </row>
    <row r="57" s="139" customFormat="1" ht="20" customHeight="1" spans="1:7">
      <c r="A57" s="26"/>
      <c r="B57" s="174">
        <v>6</v>
      </c>
      <c r="C57" s="175">
        <v>36.1333333333333</v>
      </c>
      <c r="D57" s="175">
        <v>40.05</v>
      </c>
      <c r="E57" s="175">
        <v>13.5</v>
      </c>
      <c r="F57" s="175">
        <v>89.6833333333333</v>
      </c>
      <c r="G57" s="176"/>
    </row>
    <row r="58" s="139" customFormat="1" ht="20" customHeight="1" spans="1:7">
      <c r="A58" s="26"/>
      <c r="B58" s="174">
        <v>7</v>
      </c>
      <c r="C58" s="175">
        <v>35.2</v>
      </c>
      <c r="D58" s="175">
        <v>40.05</v>
      </c>
      <c r="E58" s="175">
        <v>13.15</v>
      </c>
      <c r="F58" s="175">
        <v>88.4</v>
      </c>
      <c r="G58" s="176"/>
    </row>
    <row r="59" s="139" customFormat="1" ht="20" customHeight="1" spans="1:7">
      <c r="A59" s="26"/>
      <c r="B59" s="174">
        <v>8</v>
      </c>
      <c r="C59" s="175">
        <v>34.5333333333333</v>
      </c>
      <c r="D59" s="175">
        <v>39.9</v>
      </c>
      <c r="E59" s="175">
        <v>13.6</v>
      </c>
      <c r="F59" s="175">
        <v>88.0333333333333</v>
      </c>
      <c r="G59" s="176"/>
    </row>
    <row r="60" s="139" customFormat="1" ht="20" customHeight="1" spans="1:7">
      <c r="A60" s="26"/>
      <c r="B60" s="174">
        <v>9</v>
      </c>
      <c r="C60" s="175">
        <v>34</v>
      </c>
      <c r="D60" s="175">
        <v>40.35</v>
      </c>
      <c r="E60" s="175">
        <v>13.4</v>
      </c>
      <c r="F60" s="175">
        <v>87.75</v>
      </c>
      <c r="G60" s="176"/>
    </row>
    <row r="61" s="139" customFormat="1" ht="20" customHeight="1" spans="1:7">
      <c r="A61" s="26"/>
      <c r="B61" s="174">
        <v>10</v>
      </c>
      <c r="C61" s="175">
        <v>33.2</v>
      </c>
      <c r="D61" s="175">
        <v>38.1</v>
      </c>
      <c r="E61" s="175">
        <v>12.55</v>
      </c>
      <c r="F61" s="175">
        <v>83.85</v>
      </c>
      <c r="G61" s="176"/>
    </row>
    <row r="62" s="139" customFormat="1" ht="20" customHeight="1" spans="1:7">
      <c r="A62" s="26"/>
      <c r="B62" s="177">
        <v>11</v>
      </c>
      <c r="C62" s="178">
        <v>34.1333333333333</v>
      </c>
      <c r="D62" s="178">
        <v>38.85</v>
      </c>
      <c r="E62" s="178">
        <v>12.65</v>
      </c>
      <c r="F62" s="178">
        <v>85.6333333333333</v>
      </c>
      <c r="G62" s="179"/>
    </row>
    <row r="63" s="139" customFormat="1" ht="20" customHeight="1" spans="1:7">
      <c r="A63" s="65" t="s">
        <v>14</v>
      </c>
      <c r="B63" s="158">
        <v>1</v>
      </c>
      <c r="C63" s="28">
        <f>[6]观课评课!$H$4</f>
        <v>36.5333333333333</v>
      </c>
      <c r="D63" s="28">
        <f>[6]课堂教学!$H$4</f>
        <v>40.5</v>
      </c>
      <c r="E63" s="28">
        <f>[6]课程教学问答!$H$4</f>
        <v>13.4</v>
      </c>
      <c r="F63" s="28">
        <f t="shared" ref="F63:F77" si="0">C63+D63+E63</f>
        <v>90.4333333333333</v>
      </c>
      <c r="G63" s="144"/>
    </row>
    <row r="64" s="139" customFormat="1" ht="20" customHeight="1" spans="1:7">
      <c r="A64" s="65"/>
      <c r="B64" s="163">
        <v>2</v>
      </c>
      <c r="C64" s="31">
        <f>[6]观课评课!$H$5</f>
        <v>36.1333333333333</v>
      </c>
      <c r="D64" s="31">
        <f>[6]课堂教学!$H$5</f>
        <v>38.85</v>
      </c>
      <c r="E64" s="31">
        <f>[6]课程教学问答!$H$5</f>
        <v>12.95</v>
      </c>
      <c r="F64" s="31">
        <f t="shared" si="0"/>
        <v>87.9333333333333</v>
      </c>
      <c r="G64" s="146"/>
    </row>
    <row r="65" s="139" customFormat="1" ht="20" customHeight="1" spans="1:7">
      <c r="A65" s="65"/>
      <c r="B65" s="163">
        <v>3</v>
      </c>
      <c r="C65" s="31">
        <f>[6]观课评课!$H$6</f>
        <v>34.6666666666667</v>
      </c>
      <c r="D65" s="31">
        <f>[6]课堂教学!$H$6</f>
        <v>41.55</v>
      </c>
      <c r="E65" s="31">
        <f>[6]课程教学问答!$H$6</f>
        <v>13.3</v>
      </c>
      <c r="F65" s="31">
        <f t="shared" si="0"/>
        <v>89.5166666666667</v>
      </c>
      <c r="G65" s="146"/>
    </row>
    <row r="66" s="139" customFormat="1" ht="20" customHeight="1" spans="1:7">
      <c r="A66" s="65"/>
      <c r="B66" s="163">
        <v>4</v>
      </c>
      <c r="C66" s="31">
        <f>[6]观课评课!$H$7</f>
        <v>36.4</v>
      </c>
      <c r="D66" s="31">
        <f>[6]课堂教学!$H$7</f>
        <v>38.85</v>
      </c>
      <c r="E66" s="31">
        <f>[6]课程教学问答!$H$7</f>
        <v>12.55</v>
      </c>
      <c r="F66" s="31">
        <f t="shared" si="0"/>
        <v>87.8</v>
      </c>
      <c r="G66" s="146"/>
    </row>
    <row r="67" s="139" customFormat="1" ht="20" customHeight="1" spans="1:7">
      <c r="A67" s="65"/>
      <c r="B67" s="163">
        <v>5</v>
      </c>
      <c r="C67" s="31">
        <f>[6]观课评课!$H$8</f>
        <v>32.9333333333333</v>
      </c>
      <c r="D67" s="31">
        <f>[6]课堂教学!$H$8</f>
        <v>36.3</v>
      </c>
      <c r="E67" s="31">
        <f>[6]课程教学问答!$H$8</f>
        <v>12.65</v>
      </c>
      <c r="F67" s="31">
        <f t="shared" si="0"/>
        <v>81.8833333333333</v>
      </c>
      <c r="G67" s="146"/>
    </row>
    <row r="68" s="139" customFormat="1" ht="20" customHeight="1" spans="1:7">
      <c r="A68" s="65"/>
      <c r="B68" s="163">
        <v>6</v>
      </c>
      <c r="C68" s="31">
        <f>[6]观课评课!$H$9</f>
        <v>35.0666666666667</v>
      </c>
      <c r="D68" s="31">
        <f>[6]课堂教学!$H$9</f>
        <v>36.75</v>
      </c>
      <c r="E68" s="31">
        <f>[6]课程教学问答!$H$9</f>
        <v>12.1</v>
      </c>
      <c r="F68" s="31">
        <f t="shared" si="0"/>
        <v>83.9166666666667</v>
      </c>
      <c r="G68" s="146"/>
    </row>
    <row r="69" s="139" customFormat="1" ht="20" customHeight="1" spans="1:7">
      <c r="A69" s="65"/>
      <c r="B69" s="163">
        <v>7</v>
      </c>
      <c r="C69" s="31">
        <f>[6]观课评课!$H$10</f>
        <v>33.6</v>
      </c>
      <c r="D69" s="31">
        <f>[6]课堂教学!$H$10</f>
        <v>38.55</v>
      </c>
      <c r="E69" s="31">
        <f>[6]课程教学问答!$H$10</f>
        <v>12.85</v>
      </c>
      <c r="F69" s="31">
        <f t="shared" si="0"/>
        <v>85</v>
      </c>
      <c r="G69" s="146"/>
    </row>
    <row r="70" s="139" customFormat="1" ht="20" customHeight="1" spans="1:7">
      <c r="A70" s="65"/>
      <c r="B70" s="163">
        <v>8</v>
      </c>
      <c r="C70" s="31">
        <f>[6]观课评课!$H$11</f>
        <v>34</v>
      </c>
      <c r="D70" s="31">
        <f>[6]课堂教学!$H$11</f>
        <v>40.05</v>
      </c>
      <c r="E70" s="31">
        <f>[6]课程教学问答!$H$11</f>
        <v>12.75</v>
      </c>
      <c r="F70" s="31">
        <f t="shared" si="0"/>
        <v>86.8</v>
      </c>
      <c r="G70" s="146"/>
    </row>
    <row r="71" s="139" customFormat="1" ht="20" customHeight="1" spans="1:7">
      <c r="A71" s="65"/>
      <c r="B71" s="163">
        <v>9</v>
      </c>
      <c r="C71" s="31">
        <f>[6]观课评课!$H$12</f>
        <v>35.6</v>
      </c>
      <c r="D71" s="31">
        <f>[6]课堂教学!$H$12</f>
        <v>37.95</v>
      </c>
      <c r="E71" s="31">
        <f>[6]课程教学问答!$H$12</f>
        <v>12.7</v>
      </c>
      <c r="F71" s="31">
        <f t="shared" si="0"/>
        <v>86.25</v>
      </c>
      <c r="G71" s="146"/>
    </row>
    <row r="72" s="139" customFormat="1" ht="20" customHeight="1" spans="1:7">
      <c r="A72" s="65"/>
      <c r="B72" s="163">
        <v>10</v>
      </c>
      <c r="C72" s="31">
        <f>[6]观课评课!$H$13</f>
        <v>33.3333333333333</v>
      </c>
      <c r="D72" s="31">
        <f>[6]课堂教学!$H$13</f>
        <v>36.75</v>
      </c>
      <c r="E72" s="31">
        <f>[6]课程教学问答!$H$13</f>
        <v>12.55</v>
      </c>
      <c r="F72" s="31">
        <f t="shared" si="0"/>
        <v>82.6333333333333</v>
      </c>
      <c r="G72" s="146"/>
    </row>
    <row r="73" s="139" customFormat="1" ht="20" customHeight="1" spans="1:7">
      <c r="A73" s="65"/>
      <c r="B73" s="163">
        <v>11</v>
      </c>
      <c r="C73" s="31">
        <f>[6]观课评课!$H$14</f>
        <v>35.8666666666667</v>
      </c>
      <c r="D73" s="31">
        <f>[6]课堂教学!$H$14</f>
        <v>38.85</v>
      </c>
      <c r="E73" s="31">
        <f>[6]课程教学问答!$H$14</f>
        <v>12.95</v>
      </c>
      <c r="F73" s="31">
        <f t="shared" si="0"/>
        <v>87.6666666666667</v>
      </c>
      <c r="G73" s="146"/>
    </row>
    <row r="74" s="139" customFormat="1" ht="20" customHeight="1" spans="1:7">
      <c r="A74" s="65"/>
      <c r="B74" s="163">
        <v>12</v>
      </c>
      <c r="C74" s="31">
        <f>[6]观课评课!$H$15</f>
        <v>35.6</v>
      </c>
      <c r="D74" s="31">
        <f>[6]课堂教学!$H$15</f>
        <v>39.45</v>
      </c>
      <c r="E74" s="31">
        <f>[6]课程教学问答!$H$15</f>
        <v>12.9</v>
      </c>
      <c r="F74" s="31">
        <f t="shared" si="0"/>
        <v>87.95</v>
      </c>
      <c r="G74" s="146"/>
    </row>
    <row r="75" s="139" customFormat="1" ht="20" customHeight="1" spans="1:7">
      <c r="A75" s="65"/>
      <c r="B75" s="163">
        <v>13</v>
      </c>
      <c r="C75" s="31">
        <f>[6]观课评课!$H$16</f>
        <v>33.3333333333333</v>
      </c>
      <c r="D75" s="31">
        <f>[6]课堂教学!$H$16</f>
        <v>37.95</v>
      </c>
      <c r="E75" s="31">
        <f>[6]课程教学问答!$H$16</f>
        <v>12.9</v>
      </c>
      <c r="F75" s="31">
        <f t="shared" si="0"/>
        <v>84.1833333333333</v>
      </c>
      <c r="G75" s="146"/>
    </row>
    <row r="76" s="139" customFormat="1" ht="20" customHeight="1" spans="1:7">
      <c r="A76" s="65"/>
      <c r="B76" s="163">
        <v>14</v>
      </c>
      <c r="C76" s="31">
        <f>[6]观课评课!$H$17</f>
        <v>34.1333333333333</v>
      </c>
      <c r="D76" s="31">
        <f>[6]课堂教学!$H$17</f>
        <v>40.35</v>
      </c>
      <c r="E76" s="31">
        <f>[6]课程教学问答!$H$17</f>
        <v>13.4</v>
      </c>
      <c r="F76" s="31">
        <f t="shared" si="0"/>
        <v>87.8833333333333</v>
      </c>
      <c r="G76" s="146"/>
    </row>
    <row r="77" s="139" customFormat="1" ht="20" customHeight="1" spans="1:7">
      <c r="A77" s="65"/>
      <c r="B77" s="180">
        <v>15</v>
      </c>
      <c r="C77" s="64">
        <f>[6]观课评课!$H$18</f>
        <v>34.5333333333333</v>
      </c>
      <c r="D77" s="64">
        <f>[6]课堂教学!$H$18</f>
        <v>38.7</v>
      </c>
      <c r="E77" s="64">
        <f>[6]课程教学问答!$H$18</f>
        <v>13.15</v>
      </c>
      <c r="F77" s="64">
        <f t="shared" si="0"/>
        <v>86.3833333333333</v>
      </c>
      <c r="G77" s="157"/>
    </row>
    <row r="78" s="139" customFormat="1" ht="20" customHeight="1" spans="1:7">
      <c r="A78" s="65" t="s">
        <v>15</v>
      </c>
      <c r="B78" s="158">
        <v>1</v>
      </c>
      <c r="C78" s="28">
        <v>34.8</v>
      </c>
      <c r="D78" s="28">
        <v>36</v>
      </c>
      <c r="E78" s="28">
        <v>12</v>
      </c>
      <c r="F78" s="28">
        <v>82.8</v>
      </c>
      <c r="G78" s="144"/>
    </row>
    <row r="79" s="139" customFormat="1" ht="20" customHeight="1" spans="1:7">
      <c r="A79" s="65"/>
      <c r="B79" s="163">
        <v>2</v>
      </c>
      <c r="C79" s="31">
        <v>35.2</v>
      </c>
      <c r="D79" s="31">
        <v>39.9</v>
      </c>
      <c r="E79" s="31">
        <v>12.75</v>
      </c>
      <c r="F79" s="31">
        <v>87.85</v>
      </c>
      <c r="G79" s="146"/>
    </row>
    <row r="80" s="139" customFormat="1" ht="20" customHeight="1" spans="1:7">
      <c r="A80" s="65"/>
      <c r="B80" s="163">
        <v>3</v>
      </c>
      <c r="C80" s="31">
        <v>35.3333333333333</v>
      </c>
      <c r="D80" s="31">
        <v>39</v>
      </c>
      <c r="E80" s="31">
        <v>13.45</v>
      </c>
      <c r="F80" s="31">
        <v>87.7833333333333</v>
      </c>
      <c r="G80" s="146"/>
    </row>
    <row r="81" s="139" customFormat="1" ht="20" customHeight="1" spans="1:7">
      <c r="A81" s="65"/>
      <c r="B81" s="163">
        <v>4</v>
      </c>
      <c r="C81" s="31">
        <v>35.7333333333333</v>
      </c>
      <c r="D81" s="31">
        <v>38.25</v>
      </c>
      <c r="E81" s="31">
        <v>12.7</v>
      </c>
      <c r="F81" s="31">
        <v>86.6833333333333</v>
      </c>
      <c r="G81" s="146"/>
    </row>
    <row r="82" s="139" customFormat="1" ht="20" customHeight="1" spans="1:7">
      <c r="A82" s="65"/>
      <c r="B82" s="163">
        <v>5</v>
      </c>
      <c r="C82" s="31">
        <v>33.6</v>
      </c>
      <c r="D82" s="31">
        <v>38.85</v>
      </c>
      <c r="E82" s="31">
        <v>12.6</v>
      </c>
      <c r="F82" s="31">
        <v>85.05</v>
      </c>
      <c r="G82" s="146"/>
    </row>
    <row r="83" s="139" customFormat="1" ht="20" customHeight="1" spans="1:7">
      <c r="A83" s="65"/>
      <c r="B83" s="163">
        <v>6</v>
      </c>
      <c r="C83" s="31">
        <v>34.9333333333333</v>
      </c>
      <c r="D83" s="31">
        <v>37.95</v>
      </c>
      <c r="E83" s="31">
        <v>12.85</v>
      </c>
      <c r="F83" s="31">
        <v>85.7333333333333</v>
      </c>
      <c r="G83" s="146"/>
    </row>
    <row r="84" s="139" customFormat="1" ht="20" customHeight="1" spans="1:7">
      <c r="A84" s="65"/>
      <c r="B84" s="163">
        <v>7</v>
      </c>
      <c r="C84" s="31">
        <v>34.4</v>
      </c>
      <c r="D84" s="31">
        <v>39.75</v>
      </c>
      <c r="E84" s="31">
        <v>13.75</v>
      </c>
      <c r="F84" s="31">
        <v>87.9</v>
      </c>
      <c r="G84" s="146"/>
    </row>
    <row r="85" s="139" customFormat="1" ht="20" customHeight="1" spans="1:7">
      <c r="A85" s="65"/>
      <c r="B85" s="163">
        <v>8</v>
      </c>
      <c r="C85" s="31">
        <v>36.2666666666667</v>
      </c>
      <c r="D85" s="31">
        <v>39.3</v>
      </c>
      <c r="E85" s="31">
        <v>12.9</v>
      </c>
      <c r="F85" s="31">
        <v>88.4666666666667</v>
      </c>
      <c r="G85" s="146"/>
    </row>
    <row r="86" s="139" customFormat="1" ht="20" customHeight="1" spans="1:7">
      <c r="A86" s="65"/>
      <c r="B86" s="163">
        <v>9</v>
      </c>
      <c r="C86" s="31">
        <v>33.4666666666667</v>
      </c>
      <c r="D86" s="31">
        <v>39.3</v>
      </c>
      <c r="E86" s="31">
        <v>12.45</v>
      </c>
      <c r="F86" s="31">
        <v>85.2166666666667</v>
      </c>
      <c r="G86" s="146"/>
    </row>
    <row r="87" s="139" customFormat="1" ht="20" customHeight="1" spans="1:7">
      <c r="A87" s="65"/>
      <c r="B87" s="163">
        <v>10</v>
      </c>
      <c r="C87" s="31">
        <v>32.8</v>
      </c>
      <c r="D87" s="31">
        <v>38.55</v>
      </c>
      <c r="E87" s="31">
        <v>12.1</v>
      </c>
      <c r="F87" s="31">
        <v>83.45</v>
      </c>
      <c r="G87" s="146"/>
    </row>
    <row r="88" s="139" customFormat="1" ht="20" customHeight="1" spans="1:7">
      <c r="A88" s="65"/>
      <c r="B88" s="163">
        <v>11</v>
      </c>
      <c r="C88" s="31">
        <v>34.8</v>
      </c>
      <c r="D88" s="31">
        <v>39.15</v>
      </c>
      <c r="E88" s="31">
        <v>12.5</v>
      </c>
      <c r="F88" s="31">
        <v>86.45</v>
      </c>
      <c r="G88" s="146"/>
    </row>
    <row r="89" s="139" customFormat="1" ht="20" customHeight="1" spans="1:7">
      <c r="A89" s="65"/>
      <c r="B89" s="181">
        <v>12</v>
      </c>
      <c r="C89" s="54">
        <v>35.8666666666667</v>
      </c>
      <c r="D89" s="54">
        <v>38.1</v>
      </c>
      <c r="E89" s="54">
        <v>12.55</v>
      </c>
      <c r="F89" s="54">
        <v>86.5166666666667</v>
      </c>
      <c r="G89" s="148"/>
    </row>
    <row r="90" s="139" customFormat="1" ht="20" customHeight="1" spans="1:7">
      <c r="A90" s="26" t="s">
        <v>16</v>
      </c>
      <c r="B90" s="40">
        <v>1</v>
      </c>
      <c r="C90" s="149">
        <v>34.4</v>
      </c>
      <c r="D90" s="149">
        <v>37.05</v>
      </c>
      <c r="E90" s="149">
        <v>12.35</v>
      </c>
      <c r="F90" s="149">
        <v>83.8</v>
      </c>
      <c r="G90" s="150"/>
    </row>
    <row r="91" s="139" customFormat="1" ht="20" customHeight="1" spans="1:7">
      <c r="A91" s="26"/>
      <c r="B91" s="43">
        <v>2</v>
      </c>
      <c r="C91" s="145">
        <v>33.4666666666667</v>
      </c>
      <c r="D91" s="145">
        <v>37.2</v>
      </c>
      <c r="E91" s="145">
        <v>11.8</v>
      </c>
      <c r="F91" s="145">
        <v>82.4666666666667</v>
      </c>
      <c r="G91" s="146"/>
    </row>
    <row r="92" s="139" customFormat="1" ht="20" customHeight="1" spans="1:7">
      <c r="A92" s="26"/>
      <c r="B92" s="43">
        <v>3</v>
      </c>
      <c r="C92" s="145">
        <v>33.7333333333333</v>
      </c>
      <c r="D92" s="145">
        <v>39.75</v>
      </c>
      <c r="E92" s="145">
        <v>13</v>
      </c>
      <c r="F92" s="145">
        <v>86.4833333333333</v>
      </c>
      <c r="G92" s="146"/>
    </row>
    <row r="93" s="139" customFormat="1" ht="20" customHeight="1" spans="1:7">
      <c r="A93" s="26"/>
      <c r="B93" s="43">
        <v>4</v>
      </c>
      <c r="C93" s="145">
        <v>32.8</v>
      </c>
      <c r="D93" s="145">
        <v>39.6</v>
      </c>
      <c r="E93" s="145">
        <v>12.7</v>
      </c>
      <c r="F93" s="145">
        <v>85.1</v>
      </c>
      <c r="G93" s="146"/>
    </row>
    <row r="94" s="139" customFormat="1" ht="20" customHeight="1" spans="1:7">
      <c r="A94" s="26"/>
      <c r="B94" s="43">
        <v>5</v>
      </c>
      <c r="C94" s="145">
        <v>34.9333333333333</v>
      </c>
      <c r="D94" s="145">
        <v>37.8</v>
      </c>
      <c r="E94" s="145">
        <v>12.3</v>
      </c>
      <c r="F94" s="145">
        <v>85.0333333333333</v>
      </c>
      <c r="G94" s="146"/>
    </row>
    <row r="95" s="139" customFormat="1" ht="20" customHeight="1" spans="1:7">
      <c r="A95" s="26"/>
      <c r="B95" s="43">
        <v>6</v>
      </c>
      <c r="C95" s="145">
        <v>34.4</v>
      </c>
      <c r="D95" s="145">
        <v>35.85</v>
      </c>
      <c r="E95" s="145">
        <v>12</v>
      </c>
      <c r="F95" s="145">
        <v>82.25</v>
      </c>
      <c r="G95" s="146"/>
    </row>
    <row r="96" s="139" customFormat="1" ht="20" customHeight="1" spans="1:7">
      <c r="A96" s="26"/>
      <c r="B96" s="43">
        <v>7</v>
      </c>
      <c r="C96" s="145">
        <v>33.2</v>
      </c>
      <c r="D96" s="145">
        <v>37.05</v>
      </c>
      <c r="E96" s="145">
        <v>12.15</v>
      </c>
      <c r="F96" s="145">
        <v>82.4</v>
      </c>
      <c r="G96" s="146"/>
    </row>
    <row r="97" s="139" customFormat="1" ht="20" customHeight="1" spans="1:7">
      <c r="A97" s="26"/>
      <c r="B97" s="43">
        <v>8</v>
      </c>
      <c r="C97" s="145">
        <v>32.9333333333333</v>
      </c>
      <c r="D97" s="145">
        <v>37.05</v>
      </c>
      <c r="E97" s="145">
        <v>12</v>
      </c>
      <c r="F97" s="145">
        <v>81.9833333333333</v>
      </c>
      <c r="G97" s="146"/>
    </row>
    <row r="98" s="139" customFormat="1" ht="20" customHeight="1" spans="1:7">
      <c r="A98" s="26"/>
      <c r="B98" s="43">
        <v>9</v>
      </c>
      <c r="C98" s="145">
        <v>35.7333333333333</v>
      </c>
      <c r="D98" s="145">
        <v>37.5</v>
      </c>
      <c r="E98" s="145">
        <v>12.25</v>
      </c>
      <c r="F98" s="145">
        <v>85.4833333333333</v>
      </c>
      <c r="G98" s="146"/>
    </row>
    <row r="99" s="139" customFormat="1" ht="20" customHeight="1" spans="1:7">
      <c r="A99" s="26"/>
      <c r="B99" s="43">
        <v>10</v>
      </c>
      <c r="C99" s="145">
        <v>34.2666666666667</v>
      </c>
      <c r="D99" s="145">
        <v>38.85</v>
      </c>
      <c r="E99" s="145">
        <v>12.65</v>
      </c>
      <c r="F99" s="145">
        <v>85.7666666666667</v>
      </c>
      <c r="G99" s="146"/>
    </row>
    <row r="100" s="139" customFormat="1" ht="20" customHeight="1" spans="1:7">
      <c r="A100" s="26"/>
      <c r="B100" s="43">
        <v>11</v>
      </c>
      <c r="C100" s="145">
        <v>31.7333333333333</v>
      </c>
      <c r="D100" s="145">
        <v>36.3</v>
      </c>
      <c r="E100" s="145">
        <v>12.35</v>
      </c>
      <c r="F100" s="145">
        <v>80.3833333333333</v>
      </c>
      <c r="G100" s="146"/>
    </row>
    <row r="101" s="139" customFormat="1" ht="20" customHeight="1" spans="1:7">
      <c r="A101" s="26"/>
      <c r="B101" s="45">
        <v>12</v>
      </c>
      <c r="C101" s="147">
        <v>31.4666666666667</v>
      </c>
      <c r="D101" s="147">
        <v>36.45</v>
      </c>
      <c r="E101" s="147">
        <v>11.9</v>
      </c>
      <c r="F101" s="147">
        <v>79.8166666666667</v>
      </c>
      <c r="G101" s="148"/>
    </row>
    <row r="102" s="139" customFormat="1" ht="38" customHeight="1" spans="1:7">
      <c r="A102" s="26" t="s">
        <v>17</v>
      </c>
      <c r="B102" s="182">
        <v>1</v>
      </c>
      <c r="C102" s="183" t="s">
        <v>12</v>
      </c>
      <c r="D102" s="184"/>
      <c r="E102" s="184"/>
      <c r="F102" s="185"/>
      <c r="G102" s="186" t="s">
        <v>10</v>
      </c>
    </row>
    <row r="103" s="139" customFormat="1" ht="20" customHeight="1" spans="1:7">
      <c r="A103" s="26"/>
      <c r="B103" s="43">
        <v>2</v>
      </c>
      <c r="C103" s="145">
        <v>34.5333333333333</v>
      </c>
      <c r="D103" s="145">
        <v>36.75</v>
      </c>
      <c r="E103" s="145">
        <v>12.3</v>
      </c>
      <c r="F103" s="145">
        <v>83.5833333333333</v>
      </c>
      <c r="G103" s="146"/>
    </row>
    <row r="104" s="139" customFormat="1" ht="20" customHeight="1" spans="1:7">
      <c r="A104" s="26"/>
      <c r="B104" s="43">
        <v>3</v>
      </c>
      <c r="C104" s="145">
        <v>35.3333333333333</v>
      </c>
      <c r="D104" s="145">
        <v>39</v>
      </c>
      <c r="E104" s="145">
        <v>13.5</v>
      </c>
      <c r="F104" s="145">
        <v>87.8333333333333</v>
      </c>
      <c r="G104" s="146"/>
    </row>
    <row r="105" s="139" customFormat="1" ht="20" customHeight="1" spans="1:7">
      <c r="A105" s="26"/>
      <c r="B105" s="43">
        <v>4</v>
      </c>
      <c r="C105" s="145">
        <v>36.4</v>
      </c>
      <c r="D105" s="145">
        <v>41.7</v>
      </c>
      <c r="E105" s="145">
        <v>13</v>
      </c>
      <c r="F105" s="145">
        <v>91.1</v>
      </c>
      <c r="G105" s="146"/>
    </row>
    <row r="106" s="139" customFormat="1" ht="20" customHeight="1" spans="1:7">
      <c r="A106" s="26"/>
      <c r="B106" s="43">
        <v>5</v>
      </c>
      <c r="C106" s="145">
        <v>34.5333333333333</v>
      </c>
      <c r="D106" s="145">
        <v>38.55</v>
      </c>
      <c r="E106" s="145">
        <v>12.55</v>
      </c>
      <c r="F106" s="145">
        <v>85.6333333333333</v>
      </c>
      <c r="G106" s="146"/>
    </row>
    <row r="107" s="139" customFormat="1" ht="20" customHeight="1" spans="1:7">
      <c r="A107" s="26"/>
      <c r="B107" s="43">
        <v>6</v>
      </c>
      <c r="C107" s="145">
        <v>36.6666666666667</v>
      </c>
      <c r="D107" s="145">
        <v>40.2</v>
      </c>
      <c r="E107" s="145">
        <v>13.85</v>
      </c>
      <c r="F107" s="145">
        <v>90.7166666666667</v>
      </c>
      <c r="G107" s="146"/>
    </row>
    <row r="108" s="139" customFormat="1" ht="20" customHeight="1" spans="1:7">
      <c r="A108" s="26"/>
      <c r="B108" s="43">
        <v>7</v>
      </c>
      <c r="C108" s="145">
        <v>33.3333333333333</v>
      </c>
      <c r="D108" s="145">
        <v>38.85</v>
      </c>
      <c r="E108" s="145">
        <v>13</v>
      </c>
      <c r="F108" s="145">
        <v>85.1833333333333</v>
      </c>
      <c r="G108" s="146"/>
    </row>
    <row r="109" s="139" customFormat="1" ht="20" customHeight="1" spans="1:7">
      <c r="A109" s="26"/>
      <c r="B109" s="43">
        <v>8</v>
      </c>
      <c r="C109" s="145">
        <v>36.5333333333333</v>
      </c>
      <c r="D109" s="145">
        <v>39.9</v>
      </c>
      <c r="E109" s="145">
        <v>12.8</v>
      </c>
      <c r="F109" s="145">
        <v>89.2333333333333</v>
      </c>
      <c r="G109" s="146"/>
    </row>
    <row r="110" s="139" customFormat="1" ht="20" customHeight="1" spans="1:7">
      <c r="A110" s="26"/>
      <c r="B110" s="43">
        <v>9</v>
      </c>
      <c r="C110" s="145">
        <v>32.9333333333333</v>
      </c>
      <c r="D110" s="145">
        <v>37.2</v>
      </c>
      <c r="E110" s="145">
        <v>12.45</v>
      </c>
      <c r="F110" s="145">
        <v>82.5833333333333</v>
      </c>
      <c r="G110" s="146"/>
    </row>
    <row r="111" s="139" customFormat="1" ht="20" customHeight="1" spans="1:7">
      <c r="A111" s="26"/>
      <c r="B111" s="43">
        <v>10</v>
      </c>
      <c r="C111" s="145">
        <v>35.8666666666667</v>
      </c>
      <c r="D111" s="145">
        <v>39</v>
      </c>
      <c r="E111" s="145">
        <v>12.9</v>
      </c>
      <c r="F111" s="145">
        <v>87.7666666666667</v>
      </c>
      <c r="G111" s="146"/>
    </row>
    <row r="112" s="139" customFormat="1" ht="20" customHeight="1" spans="1:7">
      <c r="A112" s="26"/>
      <c r="B112" s="43">
        <v>11</v>
      </c>
      <c r="C112" s="145">
        <v>33.2</v>
      </c>
      <c r="D112" s="145">
        <v>38.4</v>
      </c>
      <c r="E112" s="145">
        <v>12.75</v>
      </c>
      <c r="F112" s="145">
        <v>84.35</v>
      </c>
      <c r="G112" s="146"/>
    </row>
    <row r="113" s="139" customFormat="1" ht="20" customHeight="1" spans="1:7">
      <c r="A113" s="26"/>
      <c r="B113" s="45">
        <v>12</v>
      </c>
      <c r="C113" s="147">
        <v>34.6666666666667</v>
      </c>
      <c r="D113" s="147">
        <v>39</v>
      </c>
      <c r="E113" s="147">
        <v>13.05</v>
      </c>
      <c r="F113" s="147">
        <v>86.7166666666667</v>
      </c>
      <c r="G113" s="148"/>
    </row>
    <row r="114" s="140" customFormat="1" ht="20" customHeight="1" spans="1:7">
      <c r="A114" s="33" t="s">
        <v>18</v>
      </c>
      <c r="B114" s="187">
        <v>1</v>
      </c>
      <c r="C114" s="188">
        <v>35.8666666666667</v>
      </c>
      <c r="D114" s="188">
        <v>39</v>
      </c>
      <c r="E114" s="188">
        <v>12.85</v>
      </c>
      <c r="F114" s="188">
        <v>87.7166666666667</v>
      </c>
      <c r="G114" s="154"/>
    </row>
    <row r="115" s="139" customFormat="1" ht="20" customHeight="1" spans="1:7">
      <c r="A115" s="33"/>
      <c r="B115" s="43">
        <v>2</v>
      </c>
      <c r="C115" s="145">
        <v>35.0666666666667</v>
      </c>
      <c r="D115" s="145">
        <v>38.475</v>
      </c>
      <c r="E115" s="145">
        <v>12.9</v>
      </c>
      <c r="F115" s="145">
        <v>86.4416666666667</v>
      </c>
      <c r="G115" s="146"/>
    </row>
    <row r="116" s="139" customFormat="1" ht="20" customHeight="1" spans="1:7">
      <c r="A116" s="33"/>
      <c r="B116" s="43">
        <v>3</v>
      </c>
      <c r="C116" s="145">
        <v>32.8</v>
      </c>
      <c r="D116" s="145">
        <v>36.9</v>
      </c>
      <c r="E116" s="145">
        <v>12.1</v>
      </c>
      <c r="F116" s="145">
        <v>81.8</v>
      </c>
      <c r="G116" s="146"/>
    </row>
    <row r="117" s="139" customFormat="1" ht="20" customHeight="1" spans="1:7">
      <c r="A117" s="33"/>
      <c r="B117" s="43">
        <v>4</v>
      </c>
      <c r="C117" s="145">
        <v>34</v>
      </c>
      <c r="D117" s="145">
        <v>36.15</v>
      </c>
      <c r="E117" s="145">
        <v>12.4</v>
      </c>
      <c r="F117" s="145">
        <v>82.55</v>
      </c>
      <c r="G117" s="146"/>
    </row>
    <row r="118" s="139" customFormat="1" ht="20" customHeight="1" spans="1:7">
      <c r="A118" s="33"/>
      <c r="B118" s="43">
        <v>5</v>
      </c>
      <c r="C118" s="145">
        <v>34.3333333333333</v>
      </c>
      <c r="D118" s="145">
        <v>38.4</v>
      </c>
      <c r="E118" s="145">
        <v>13.3</v>
      </c>
      <c r="F118" s="145">
        <v>86.0333333333333</v>
      </c>
      <c r="G118" s="146"/>
    </row>
    <row r="119" s="139" customFormat="1" ht="20" customHeight="1" spans="1:7">
      <c r="A119" s="33"/>
      <c r="B119" s="43">
        <v>7</v>
      </c>
      <c r="C119" s="145">
        <v>34.8</v>
      </c>
      <c r="D119" s="145">
        <v>38.7</v>
      </c>
      <c r="E119" s="145">
        <v>12.55</v>
      </c>
      <c r="F119" s="145">
        <v>86.05</v>
      </c>
      <c r="G119" s="146"/>
    </row>
    <row r="120" s="139" customFormat="1" ht="36" customHeight="1" spans="1:7">
      <c r="A120" s="33"/>
      <c r="B120" s="48">
        <v>8</v>
      </c>
      <c r="C120" s="151">
        <v>35.0666666666667</v>
      </c>
      <c r="D120" s="151">
        <v>40.275</v>
      </c>
      <c r="E120" s="151">
        <v>13.2</v>
      </c>
      <c r="F120" s="151">
        <v>88.5416666666667</v>
      </c>
      <c r="G120" s="152" t="s">
        <v>10</v>
      </c>
    </row>
    <row r="121" s="139" customFormat="1" ht="20" customHeight="1" spans="1:7">
      <c r="A121" s="33"/>
      <c r="B121" s="43">
        <v>9</v>
      </c>
      <c r="C121" s="145">
        <v>35.2</v>
      </c>
      <c r="D121" s="145">
        <v>39.375</v>
      </c>
      <c r="E121" s="145">
        <v>12.85</v>
      </c>
      <c r="F121" s="145">
        <v>87.425</v>
      </c>
      <c r="G121" s="146"/>
    </row>
    <row r="122" s="139" customFormat="1" ht="20" customHeight="1" spans="1:7">
      <c r="A122" s="33"/>
      <c r="B122" s="43">
        <v>10</v>
      </c>
      <c r="C122" s="145">
        <v>34.2666666666667</v>
      </c>
      <c r="D122" s="145">
        <v>38.91</v>
      </c>
      <c r="E122" s="145">
        <v>12.85</v>
      </c>
      <c r="F122" s="145">
        <v>86.0266666666667</v>
      </c>
      <c r="G122" s="146"/>
    </row>
    <row r="123" s="139" customFormat="1" ht="20" customHeight="1" spans="1:7">
      <c r="A123" s="33"/>
      <c r="B123" s="43">
        <v>11</v>
      </c>
      <c r="C123" s="145">
        <v>33.7333333333333</v>
      </c>
      <c r="D123" s="145">
        <v>39.675</v>
      </c>
      <c r="E123" s="145">
        <v>13.24</v>
      </c>
      <c r="F123" s="145">
        <v>86.6483333333333</v>
      </c>
      <c r="G123" s="146"/>
    </row>
    <row r="124" s="139" customFormat="1" ht="20" customHeight="1" spans="1:7">
      <c r="A124" s="33"/>
      <c r="B124" s="45">
        <v>15</v>
      </c>
      <c r="C124" s="147">
        <v>35.2</v>
      </c>
      <c r="D124" s="147">
        <v>37.425</v>
      </c>
      <c r="E124" s="147">
        <v>12.7</v>
      </c>
      <c r="F124" s="147">
        <v>85.325</v>
      </c>
      <c r="G124" s="148"/>
    </row>
    <row r="125" s="139" customFormat="1" ht="20" customHeight="1" spans="1:7">
      <c r="A125" s="26" t="s">
        <v>19</v>
      </c>
      <c r="B125" s="27">
        <v>1</v>
      </c>
      <c r="C125" s="28">
        <v>34.4</v>
      </c>
      <c r="D125" s="28">
        <v>37.65</v>
      </c>
      <c r="E125" s="28">
        <v>12.7</v>
      </c>
      <c r="F125" s="28">
        <v>84.75</v>
      </c>
      <c r="G125" s="189"/>
    </row>
    <row r="126" s="139" customFormat="1" ht="20" customHeight="1" spans="1:7">
      <c r="A126" s="26"/>
      <c r="B126" s="30">
        <v>2</v>
      </c>
      <c r="C126" s="31">
        <v>32.6666666666667</v>
      </c>
      <c r="D126" s="31">
        <v>38.1</v>
      </c>
      <c r="E126" s="31">
        <v>12.5</v>
      </c>
      <c r="F126" s="31">
        <v>83.2666666666667</v>
      </c>
      <c r="G126" s="190"/>
    </row>
    <row r="127" s="139" customFormat="1" ht="20" customHeight="1" spans="1:7">
      <c r="A127" s="26"/>
      <c r="B127" s="30">
        <v>3</v>
      </c>
      <c r="C127" s="31">
        <v>34.4</v>
      </c>
      <c r="D127" s="31">
        <v>40.65</v>
      </c>
      <c r="E127" s="31">
        <v>12.85</v>
      </c>
      <c r="F127" s="31">
        <v>87.9</v>
      </c>
      <c r="G127" s="191"/>
    </row>
    <row r="128" s="140" customFormat="1" ht="20" customHeight="1" spans="1:7">
      <c r="A128" s="33"/>
      <c r="B128" s="34">
        <v>4</v>
      </c>
      <c r="C128" s="35">
        <v>36.8</v>
      </c>
      <c r="D128" s="35">
        <v>41.55</v>
      </c>
      <c r="E128" s="35">
        <v>13.7</v>
      </c>
      <c r="F128" s="35">
        <v>92.05</v>
      </c>
      <c r="G128" s="192"/>
    </row>
    <row r="129" s="139" customFormat="1" ht="39" customHeight="1" spans="1:7">
      <c r="A129" s="26"/>
      <c r="B129" s="193">
        <v>5</v>
      </c>
      <c r="C129" s="164">
        <v>34.4</v>
      </c>
      <c r="D129" s="164">
        <v>39.3</v>
      </c>
      <c r="E129" s="164">
        <v>12.85</v>
      </c>
      <c r="F129" s="164">
        <v>86.55</v>
      </c>
      <c r="G129" s="152" t="s">
        <v>10</v>
      </c>
    </row>
    <row r="130" s="139" customFormat="1" ht="20" customHeight="1" spans="1:7">
      <c r="A130" s="26"/>
      <c r="B130" s="63">
        <v>6</v>
      </c>
      <c r="C130" s="64">
        <v>34.1333333333333</v>
      </c>
      <c r="D130" s="64">
        <v>39.45</v>
      </c>
      <c r="E130" s="64">
        <v>13.1</v>
      </c>
      <c r="F130" s="64">
        <v>86.6833333333333</v>
      </c>
      <c r="G130" s="194"/>
    </row>
    <row r="131" s="139" customFormat="1" ht="20" customHeight="1" spans="1:7">
      <c r="A131" s="26" t="s">
        <v>20</v>
      </c>
      <c r="B131" s="27">
        <v>1</v>
      </c>
      <c r="C131" s="195">
        <v>34.6666666666667</v>
      </c>
      <c r="D131" s="195">
        <v>38.85</v>
      </c>
      <c r="E131" s="195">
        <v>12.85</v>
      </c>
      <c r="F131" s="195">
        <v>86.3666666666667</v>
      </c>
      <c r="G131" s="196"/>
    </row>
    <row r="132" s="139" customFormat="1" ht="20" customHeight="1" spans="1:7">
      <c r="A132" s="26"/>
      <c r="B132" s="197">
        <v>2</v>
      </c>
      <c r="C132" s="198" t="s">
        <v>12</v>
      </c>
      <c r="D132" s="199"/>
      <c r="E132" s="199"/>
      <c r="F132" s="200"/>
      <c r="G132" s="201"/>
    </row>
    <row r="133" s="139" customFormat="1" ht="20" customHeight="1" spans="1:7">
      <c r="A133" s="26"/>
      <c r="B133" s="30">
        <v>3</v>
      </c>
      <c r="C133" s="175">
        <v>35.2</v>
      </c>
      <c r="D133" s="175">
        <v>39.75</v>
      </c>
      <c r="E133" s="175">
        <v>13</v>
      </c>
      <c r="F133" s="175">
        <v>87.95</v>
      </c>
      <c r="G133" s="202"/>
    </row>
    <row r="134" s="140" customFormat="1" ht="20" customHeight="1" spans="1:7">
      <c r="A134" s="33"/>
      <c r="B134" s="34">
        <v>4</v>
      </c>
      <c r="C134" s="203">
        <v>34.2666666666667</v>
      </c>
      <c r="D134" s="203">
        <v>39.3</v>
      </c>
      <c r="E134" s="203">
        <v>12.55</v>
      </c>
      <c r="F134" s="203">
        <v>86.1166666666667</v>
      </c>
      <c r="G134" s="204"/>
    </row>
    <row r="135" s="139" customFormat="1" ht="20" customHeight="1" spans="1:7">
      <c r="A135" s="26"/>
      <c r="B135" s="30">
        <v>5</v>
      </c>
      <c r="C135" s="175">
        <v>34.2666666666667</v>
      </c>
      <c r="D135" s="175">
        <v>37.35</v>
      </c>
      <c r="E135" s="175">
        <v>12.75</v>
      </c>
      <c r="F135" s="175">
        <v>84.3666666666667</v>
      </c>
      <c r="G135" s="202"/>
    </row>
    <row r="136" s="139" customFormat="1" ht="20" customHeight="1" spans="1:7">
      <c r="A136" s="26"/>
      <c r="B136" s="30">
        <v>6</v>
      </c>
      <c r="C136" s="175">
        <v>35.7333333333333</v>
      </c>
      <c r="D136" s="175">
        <v>40.05</v>
      </c>
      <c r="E136" s="175">
        <v>13</v>
      </c>
      <c r="F136" s="175">
        <v>88.7833333333333</v>
      </c>
      <c r="G136" s="202"/>
    </row>
    <row r="137" s="139" customFormat="1" ht="20" customHeight="1" spans="1:7">
      <c r="A137" s="26"/>
      <c r="B137" s="30">
        <v>7</v>
      </c>
      <c r="C137" s="175">
        <v>34.8</v>
      </c>
      <c r="D137" s="175">
        <v>37.8</v>
      </c>
      <c r="E137" s="175">
        <v>12.95</v>
      </c>
      <c r="F137" s="175">
        <v>85.55</v>
      </c>
      <c r="G137" s="202"/>
    </row>
    <row r="138" s="139" customFormat="1" ht="39" customHeight="1" spans="1:7">
      <c r="A138" s="26"/>
      <c r="B138" s="193">
        <v>8</v>
      </c>
      <c r="C138" s="205">
        <v>34.7333333333333</v>
      </c>
      <c r="D138" s="205">
        <v>39.9</v>
      </c>
      <c r="E138" s="205">
        <v>12.9</v>
      </c>
      <c r="F138" s="205">
        <v>87.5333333333333</v>
      </c>
      <c r="G138" s="152" t="s">
        <v>10</v>
      </c>
    </row>
    <row r="139" s="140" customFormat="1" ht="20" customHeight="1" spans="1:7">
      <c r="A139" s="33"/>
      <c r="B139" s="206">
        <v>9</v>
      </c>
      <c r="C139" s="207">
        <v>35.6</v>
      </c>
      <c r="D139" s="207">
        <v>40.5</v>
      </c>
      <c r="E139" s="207">
        <v>13.15</v>
      </c>
      <c r="F139" s="207">
        <v>89.25</v>
      </c>
      <c r="G139" s="208"/>
    </row>
    <row r="140" s="139" customFormat="1" ht="20" customHeight="1" spans="1:7">
      <c r="A140" s="26" t="s">
        <v>21</v>
      </c>
      <c r="B140" s="78">
        <v>1</v>
      </c>
      <c r="C140" s="172">
        <v>35.0666666666667</v>
      </c>
      <c r="D140" s="172">
        <v>37.8</v>
      </c>
      <c r="E140" s="172">
        <v>12.95</v>
      </c>
      <c r="F140" s="172">
        <v>85.8166666666667</v>
      </c>
      <c r="G140" s="209"/>
    </row>
    <row r="141" s="139" customFormat="1" ht="20" customHeight="1" spans="1:7">
      <c r="A141" s="26"/>
      <c r="B141" s="30">
        <v>2</v>
      </c>
      <c r="C141" s="175">
        <v>37.0666666666667</v>
      </c>
      <c r="D141" s="175">
        <v>41.25</v>
      </c>
      <c r="E141" s="175">
        <v>13.85</v>
      </c>
      <c r="F141" s="175">
        <v>92.1666666666667</v>
      </c>
      <c r="G141" s="202"/>
    </row>
    <row r="142" s="139" customFormat="1" ht="20" customHeight="1" spans="1:7">
      <c r="A142" s="26"/>
      <c r="B142" s="30">
        <v>3</v>
      </c>
      <c r="C142" s="175">
        <v>35.4666666666667</v>
      </c>
      <c r="D142" s="175">
        <v>40.65</v>
      </c>
      <c r="E142" s="175">
        <v>13.5</v>
      </c>
      <c r="F142" s="175">
        <v>89.6166666666667</v>
      </c>
      <c r="G142" s="202"/>
    </row>
    <row r="143" s="139" customFormat="1" ht="20" customHeight="1" spans="1:7">
      <c r="A143" s="26"/>
      <c r="B143" s="30">
        <v>4</v>
      </c>
      <c r="C143" s="175">
        <v>35.3333333333333</v>
      </c>
      <c r="D143" s="175">
        <v>39</v>
      </c>
      <c r="E143" s="175">
        <v>13.2</v>
      </c>
      <c r="F143" s="175">
        <v>87.5333333333333</v>
      </c>
      <c r="G143" s="202"/>
    </row>
    <row r="144" s="139" customFormat="1" ht="20" customHeight="1" spans="1:7">
      <c r="A144" s="26"/>
      <c r="B144" s="30">
        <v>5</v>
      </c>
      <c r="C144" s="175">
        <v>36.5333333333333</v>
      </c>
      <c r="D144" s="175">
        <v>40.35</v>
      </c>
      <c r="E144" s="175">
        <v>13.7</v>
      </c>
      <c r="F144" s="175">
        <v>90.5833333333333</v>
      </c>
      <c r="G144" s="202"/>
    </row>
    <row r="145" s="139" customFormat="1" ht="20" customHeight="1" spans="1:7">
      <c r="A145" s="26"/>
      <c r="B145" s="30">
        <v>6</v>
      </c>
      <c r="C145" s="175">
        <v>33.8666666666667</v>
      </c>
      <c r="D145" s="175">
        <v>38.85</v>
      </c>
      <c r="E145" s="175">
        <v>13.2</v>
      </c>
      <c r="F145" s="175">
        <v>85.9166666666667</v>
      </c>
      <c r="G145" s="202"/>
    </row>
    <row r="146" s="139" customFormat="1" ht="20" customHeight="1" spans="1:7">
      <c r="A146" s="26"/>
      <c r="B146" s="30">
        <v>7</v>
      </c>
      <c r="C146" s="175">
        <v>36.6666666666667</v>
      </c>
      <c r="D146" s="175">
        <v>38.7</v>
      </c>
      <c r="E146" s="175">
        <v>12.9</v>
      </c>
      <c r="F146" s="175">
        <v>88.2666666666667</v>
      </c>
      <c r="G146" s="202"/>
    </row>
    <row r="147" s="139" customFormat="1" ht="20" customHeight="1" spans="1:7">
      <c r="A147" s="26"/>
      <c r="B147" s="30">
        <v>8</v>
      </c>
      <c r="C147" s="175">
        <v>34.6666666666667</v>
      </c>
      <c r="D147" s="175">
        <v>37.05</v>
      </c>
      <c r="E147" s="175">
        <v>12.45</v>
      </c>
      <c r="F147" s="175">
        <v>84.1666666666667</v>
      </c>
      <c r="G147" s="202"/>
    </row>
    <row r="148" s="139" customFormat="1" ht="20" customHeight="1" spans="1:7">
      <c r="A148" s="26"/>
      <c r="B148" s="53">
        <v>9</v>
      </c>
      <c r="C148" s="210">
        <v>36.6666666666667</v>
      </c>
      <c r="D148" s="210">
        <v>39.75</v>
      </c>
      <c r="E148" s="210">
        <v>13.05</v>
      </c>
      <c r="F148" s="210">
        <v>89.4666666666667</v>
      </c>
      <c r="G148" s="211"/>
    </row>
    <row r="149" s="139" customFormat="1" ht="20" customHeight="1" spans="1:7">
      <c r="A149" s="26" t="s">
        <v>22</v>
      </c>
      <c r="B149" s="40">
        <v>1</v>
      </c>
      <c r="C149" s="149">
        <v>34.9333333333333</v>
      </c>
      <c r="D149" s="149">
        <v>38.25</v>
      </c>
      <c r="E149" s="149">
        <v>12.9</v>
      </c>
      <c r="F149" s="149">
        <v>86.0833333333333</v>
      </c>
      <c r="G149" s="150"/>
    </row>
    <row r="150" s="139" customFormat="1" ht="20" customHeight="1" spans="1:7">
      <c r="A150" s="26"/>
      <c r="B150" s="43">
        <v>2</v>
      </c>
      <c r="C150" s="145">
        <v>34.2666666666667</v>
      </c>
      <c r="D150" s="145">
        <v>39.45</v>
      </c>
      <c r="E150" s="145">
        <v>12.65</v>
      </c>
      <c r="F150" s="145">
        <v>86.3666666666667</v>
      </c>
      <c r="G150" s="146"/>
    </row>
    <row r="151" s="139" customFormat="1" ht="20" customHeight="1" spans="1:7">
      <c r="A151" s="26"/>
      <c r="B151" s="43">
        <v>3</v>
      </c>
      <c r="C151" s="145">
        <v>34.2666666666667</v>
      </c>
      <c r="D151" s="145">
        <v>37.65</v>
      </c>
      <c r="E151" s="145">
        <v>12.4</v>
      </c>
      <c r="F151" s="145">
        <v>84.3166666666667</v>
      </c>
      <c r="G151" s="146"/>
    </row>
    <row r="152" s="139" customFormat="1" ht="20" customHeight="1" spans="1:7">
      <c r="A152" s="26"/>
      <c r="B152" s="43">
        <v>4</v>
      </c>
      <c r="C152" s="145">
        <v>33.2</v>
      </c>
      <c r="D152" s="145">
        <v>40.5</v>
      </c>
      <c r="E152" s="145">
        <v>12.9</v>
      </c>
      <c r="F152" s="145">
        <v>86.6</v>
      </c>
      <c r="G152" s="146"/>
    </row>
    <row r="153" s="139" customFormat="1" ht="20" customHeight="1" spans="1:7">
      <c r="A153" s="26"/>
      <c r="B153" s="43">
        <v>5</v>
      </c>
      <c r="C153" s="145">
        <v>34.1333333333333</v>
      </c>
      <c r="D153" s="145">
        <v>37.35</v>
      </c>
      <c r="E153" s="145">
        <v>12.4</v>
      </c>
      <c r="F153" s="145">
        <v>83.8833333333333</v>
      </c>
      <c r="G153" s="146"/>
    </row>
    <row r="154" s="139" customFormat="1" ht="20" customHeight="1" spans="1:7">
      <c r="A154" s="26"/>
      <c r="B154" s="43">
        <v>6</v>
      </c>
      <c r="C154" s="145">
        <v>33.6</v>
      </c>
      <c r="D154" s="145">
        <v>37.05</v>
      </c>
      <c r="E154" s="145">
        <v>12.4</v>
      </c>
      <c r="F154" s="145">
        <v>83.05</v>
      </c>
      <c r="G154" s="146"/>
    </row>
    <row r="155" s="139" customFormat="1" ht="20" customHeight="1" spans="1:7">
      <c r="A155" s="26"/>
      <c r="B155" s="43">
        <v>7</v>
      </c>
      <c r="C155" s="145">
        <v>34.2666666666667</v>
      </c>
      <c r="D155" s="145">
        <v>36.9</v>
      </c>
      <c r="E155" s="145">
        <v>12.15</v>
      </c>
      <c r="F155" s="145">
        <v>83.3166666666667</v>
      </c>
      <c r="G155" s="146"/>
    </row>
    <row r="156" s="139" customFormat="1" ht="20" customHeight="1" spans="1:7">
      <c r="A156" s="26"/>
      <c r="B156" s="43">
        <v>8</v>
      </c>
      <c r="C156" s="145">
        <v>33.7333333333333</v>
      </c>
      <c r="D156" s="145">
        <v>37.95</v>
      </c>
      <c r="E156" s="145">
        <v>12.65</v>
      </c>
      <c r="F156" s="145">
        <v>84.3333333333333</v>
      </c>
      <c r="G156" s="146"/>
    </row>
    <row r="157" s="139" customFormat="1" ht="20" customHeight="1" spans="1:7">
      <c r="A157" s="26"/>
      <c r="B157" s="43">
        <v>9</v>
      </c>
      <c r="C157" s="145">
        <v>35.6</v>
      </c>
      <c r="D157" s="145">
        <v>40.2</v>
      </c>
      <c r="E157" s="145">
        <v>12.6</v>
      </c>
      <c r="F157" s="145">
        <v>88.4</v>
      </c>
      <c r="G157" s="146"/>
    </row>
    <row r="158" s="139" customFormat="1" ht="20" customHeight="1" spans="1:7">
      <c r="A158" s="26"/>
      <c r="B158" s="43">
        <v>10</v>
      </c>
      <c r="C158" s="145">
        <v>35.2</v>
      </c>
      <c r="D158" s="145">
        <v>39.3</v>
      </c>
      <c r="E158" s="145">
        <v>13.2</v>
      </c>
      <c r="F158" s="145">
        <v>87.7</v>
      </c>
      <c r="G158" s="146"/>
    </row>
    <row r="159" s="139" customFormat="1" ht="20" customHeight="1" spans="1:7">
      <c r="A159" s="26"/>
      <c r="B159" s="43">
        <v>11</v>
      </c>
      <c r="C159" s="145">
        <v>34.4</v>
      </c>
      <c r="D159" s="145">
        <v>37.95</v>
      </c>
      <c r="E159" s="145">
        <v>12.45</v>
      </c>
      <c r="F159" s="145">
        <v>84.8</v>
      </c>
      <c r="G159" s="146"/>
    </row>
    <row r="160" s="139" customFormat="1" ht="20" customHeight="1" spans="1:7">
      <c r="A160" s="26"/>
      <c r="B160" s="43">
        <v>12</v>
      </c>
      <c r="C160" s="145">
        <v>35.7333333333333</v>
      </c>
      <c r="D160" s="145">
        <v>39.3</v>
      </c>
      <c r="E160" s="145">
        <v>12.85</v>
      </c>
      <c r="F160" s="145">
        <v>87.8833333333333</v>
      </c>
      <c r="G160" s="146"/>
    </row>
    <row r="161" s="139" customFormat="1" ht="20" customHeight="1" spans="1:7">
      <c r="A161" s="26"/>
      <c r="B161" s="43">
        <v>13</v>
      </c>
      <c r="C161" s="145">
        <v>33.4666666666667</v>
      </c>
      <c r="D161" s="145">
        <v>37.8</v>
      </c>
      <c r="E161" s="145">
        <v>12.65</v>
      </c>
      <c r="F161" s="145">
        <v>83.9166666666667</v>
      </c>
      <c r="G161" s="146"/>
    </row>
    <row r="162" s="139" customFormat="1" ht="20" customHeight="1" spans="1:7">
      <c r="A162" s="26"/>
      <c r="B162" s="45">
        <v>14</v>
      </c>
      <c r="C162" s="147">
        <v>35.0666666666667</v>
      </c>
      <c r="D162" s="147">
        <v>38.55</v>
      </c>
      <c r="E162" s="147">
        <v>12.9</v>
      </c>
      <c r="F162" s="147">
        <v>86.5166666666667</v>
      </c>
      <c r="G162" s="148"/>
    </row>
    <row r="163" s="139" customFormat="1" ht="20" customHeight="1" spans="1:7">
      <c r="A163" s="26" t="s">
        <v>23</v>
      </c>
      <c r="B163" s="40">
        <v>1</v>
      </c>
      <c r="C163" s="149">
        <v>36.2666666666667</v>
      </c>
      <c r="D163" s="149">
        <v>39.75</v>
      </c>
      <c r="E163" s="149">
        <v>12.9</v>
      </c>
      <c r="F163" s="149">
        <v>88.9166666666667</v>
      </c>
      <c r="G163" s="150"/>
    </row>
    <row r="164" s="139" customFormat="1" ht="20" customHeight="1" spans="1:7">
      <c r="A164" s="26"/>
      <c r="B164" s="43">
        <v>2</v>
      </c>
      <c r="C164" s="145">
        <v>35.0666666666667</v>
      </c>
      <c r="D164" s="145">
        <v>35.7</v>
      </c>
      <c r="E164" s="145">
        <v>11.9</v>
      </c>
      <c r="F164" s="145">
        <v>82.6666666666667</v>
      </c>
      <c r="G164" s="146"/>
    </row>
    <row r="165" s="139" customFormat="1" ht="20" customHeight="1" spans="1:7">
      <c r="A165" s="26"/>
      <c r="B165" s="43">
        <v>3</v>
      </c>
      <c r="C165" s="145">
        <v>33.8666666666667</v>
      </c>
      <c r="D165" s="145">
        <v>38.475</v>
      </c>
      <c r="E165" s="145">
        <v>12.875</v>
      </c>
      <c r="F165" s="145">
        <v>85.23</v>
      </c>
      <c r="G165" s="146"/>
    </row>
    <row r="166" s="139" customFormat="1" ht="20" customHeight="1" spans="1:7">
      <c r="A166" s="26"/>
      <c r="B166" s="43">
        <v>4</v>
      </c>
      <c r="C166" s="145">
        <v>34.2666666666667</v>
      </c>
      <c r="D166" s="145">
        <v>38.19</v>
      </c>
      <c r="E166" s="145">
        <v>12.975</v>
      </c>
      <c r="F166" s="145">
        <v>85.44</v>
      </c>
      <c r="G166" s="146"/>
    </row>
    <row r="167" s="139" customFormat="1" ht="20" customHeight="1" spans="1:7">
      <c r="A167" s="26"/>
      <c r="B167" s="43">
        <v>5</v>
      </c>
      <c r="C167" s="145">
        <v>34.2666666666667</v>
      </c>
      <c r="D167" s="145">
        <v>36.675</v>
      </c>
      <c r="E167" s="145">
        <v>12.3</v>
      </c>
      <c r="F167" s="145">
        <v>83.25</v>
      </c>
      <c r="G167" s="146"/>
    </row>
    <row r="168" s="139" customFormat="1" ht="20" customHeight="1" spans="1:7">
      <c r="A168" s="26"/>
      <c r="B168" s="43">
        <v>6</v>
      </c>
      <c r="C168" s="145">
        <v>33.2666666666667</v>
      </c>
      <c r="D168" s="145">
        <v>35.25</v>
      </c>
      <c r="E168" s="145">
        <v>12.625</v>
      </c>
      <c r="F168" s="145">
        <v>81.15</v>
      </c>
      <c r="G168" s="146"/>
    </row>
    <row r="169" s="139" customFormat="1" ht="20" customHeight="1" spans="1:7">
      <c r="A169" s="26"/>
      <c r="B169" s="43">
        <v>7</v>
      </c>
      <c r="C169" s="145">
        <v>32.8</v>
      </c>
      <c r="D169" s="145">
        <v>35.25</v>
      </c>
      <c r="E169" s="145">
        <v>11.8</v>
      </c>
      <c r="F169" s="145">
        <v>79.85</v>
      </c>
      <c r="G169" s="146"/>
    </row>
    <row r="170" s="140" customFormat="1" ht="20" customHeight="1" spans="1:7">
      <c r="A170" s="33"/>
      <c r="B170" s="51">
        <v>8</v>
      </c>
      <c r="C170" s="153">
        <v>32.8666666666667</v>
      </c>
      <c r="D170" s="153">
        <v>36.93</v>
      </c>
      <c r="E170" s="153">
        <v>12.3</v>
      </c>
      <c r="F170" s="153">
        <v>82.0966666666667</v>
      </c>
      <c r="G170" s="212"/>
    </row>
    <row r="171" s="139" customFormat="1" ht="20" customHeight="1" spans="1:7">
      <c r="A171" s="26"/>
      <c r="B171" s="43">
        <v>9</v>
      </c>
      <c r="C171" s="145">
        <v>34.3333333333333</v>
      </c>
      <c r="D171" s="145">
        <v>37.5</v>
      </c>
      <c r="E171" s="145">
        <v>12.1</v>
      </c>
      <c r="F171" s="145">
        <v>83.9333333333333</v>
      </c>
      <c r="G171" s="146"/>
    </row>
    <row r="172" s="139" customFormat="1" ht="20" customHeight="1" spans="1:7">
      <c r="A172" s="26"/>
      <c r="B172" s="43">
        <v>10</v>
      </c>
      <c r="C172" s="145">
        <v>32.6666666666667</v>
      </c>
      <c r="D172" s="145">
        <v>40.245</v>
      </c>
      <c r="E172" s="145">
        <v>13.525</v>
      </c>
      <c r="F172" s="145">
        <v>86.45</v>
      </c>
      <c r="G172" s="146"/>
    </row>
    <row r="173" s="139" customFormat="1" ht="41" customHeight="1" spans="1:7">
      <c r="A173" s="26"/>
      <c r="B173" s="48">
        <v>11</v>
      </c>
      <c r="C173" s="151">
        <v>33.4</v>
      </c>
      <c r="D173" s="151">
        <v>37.065</v>
      </c>
      <c r="E173" s="151">
        <v>13.205</v>
      </c>
      <c r="F173" s="151">
        <v>83.68</v>
      </c>
      <c r="G173" s="152" t="s">
        <v>10</v>
      </c>
    </row>
    <row r="174" s="139" customFormat="1" ht="20" customHeight="1" spans="1:7">
      <c r="A174" s="26"/>
      <c r="B174" s="43">
        <v>12</v>
      </c>
      <c r="C174" s="145">
        <v>33.8666666666667</v>
      </c>
      <c r="D174" s="145">
        <v>36.975</v>
      </c>
      <c r="E174" s="145">
        <v>12.8</v>
      </c>
      <c r="F174" s="145">
        <v>83.65</v>
      </c>
      <c r="G174" s="146"/>
    </row>
    <row r="175" s="139" customFormat="1" ht="20" customHeight="1" spans="1:7">
      <c r="A175" s="26"/>
      <c r="B175" s="43">
        <v>13</v>
      </c>
      <c r="C175" s="145">
        <v>31.8666666666667</v>
      </c>
      <c r="D175" s="145">
        <v>39.675</v>
      </c>
      <c r="E175" s="145">
        <v>13</v>
      </c>
      <c r="F175" s="145">
        <v>84.55</v>
      </c>
      <c r="G175" s="146"/>
    </row>
    <row r="176" s="139" customFormat="1" ht="20" customHeight="1" spans="1:7">
      <c r="A176" s="26"/>
      <c r="B176" s="45">
        <v>14</v>
      </c>
      <c r="C176" s="147">
        <v>37.3333333333333</v>
      </c>
      <c r="D176" s="147">
        <v>42.255</v>
      </c>
      <c r="E176" s="147">
        <v>13.7</v>
      </c>
      <c r="F176" s="147">
        <v>93.2883333333333</v>
      </c>
      <c r="G176" s="148"/>
    </row>
    <row r="177" s="139" customFormat="1" ht="20" customHeight="1" spans="1:7">
      <c r="A177" s="65" t="s">
        <v>24</v>
      </c>
      <c r="B177" s="70">
        <v>1</v>
      </c>
      <c r="C177" s="149">
        <v>33.3333333333333</v>
      </c>
      <c r="D177" s="149">
        <v>37.35</v>
      </c>
      <c r="E177" s="149">
        <v>12.95</v>
      </c>
      <c r="F177" s="149">
        <v>83.6333333333333</v>
      </c>
      <c r="G177" s="150"/>
    </row>
    <row r="178" s="139" customFormat="1" ht="20" customHeight="1" spans="1:7">
      <c r="A178" s="65"/>
      <c r="B178" s="68">
        <v>2</v>
      </c>
      <c r="C178" s="145">
        <v>34.2666666666667</v>
      </c>
      <c r="D178" s="145">
        <v>37.95</v>
      </c>
      <c r="E178" s="145">
        <v>12.55</v>
      </c>
      <c r="F178" s="145">
        <v>84.7666666666667</v>
      </c>
      <c r="G178" s="146"/>
    </row>
    <row r="179" s="139" customFormat="1" ht="20" customHeight="1" spans="1:7">
      <c r="A179" s="65"/>
      <c r="B179" s="68">
        <v>3</v>
      </c>
      <c r="C179" s="145">
        <v>36.4</v>
      </c>
      <c r="D179" s="145">
        <v>41.1</v>
      </c>
      <c r="E179" s="145">
        <v>13.75</v>
      </c>
      <c r="F179" s="145">
        <v>91.25</v>
      </c>
      <c r="G179" s="146"/>
    </row>
    <row r="180" s="139" customFormat="1" ht="41" customHeight="1" spans="1:7">
      <c r="A180" s="65"/>
      <c r="B180" s="213">
        <v>4</v>
      </c>
      <c r="C180" s="214" t="s">
        <v>12</v>
      </c>
      <c r="D180" s="215"/>
      <c r="E180" s="215"/>
      <c r="F180" s="216"/>
      <c r="G180" s="217" t="s">
        <v>10</v>
      </c>
    </row>
    <row r="181" s="139" customFormat="1" ht="20" customHeight="1" spans="1:7">
      <c r="A181" s="65"/>
      <c r="B181" s="68">
        <v>5</v>
      </c>
      <c r="C181" s="145">
        <v>34.5333333333333</v>
      </c>
      <c r="D181" s="145">
        <v>42.45</v>
      </c>
      <c r="E181" s="145">
        <v>14.15</v>
      </c>
      <c r="F181" s="145">
        <v>91.1333333333333</v>
      </c>
      <c r="G181" s="146"/>
    </row>
    <row r="182" s="139" customFormat="1" ht="20" customHeight="1" spans="1:7">
      <c r="A182" s="65"/>
      <c r="B182" s="68">
        <v>6</v>
      </c>
      <c r="C182" s="145">
        <v>35.2</v>
      </c>
      <c r="D182" s="145">
        <v>41.55</v>
      </c>
      <c r="E182" s="145">
        <v>13.75</v>
      </c>
      <c r="F182" s="145">
        <v>90.5</v>
      </c>
      <c r="G182" s="146"/>
    </row>
    <row r="183" s="139" customFormat="1" ht="20" customHeight="1" spans="1:7">
      <c r="A183" s="65"/>
      <c r="B183" s="68">
        <v>7</v>
      </c>
      <c r="C183" s="145">
        <v>36.4</v>
      </c>
      <c r="D183" s="145">
        <v>42.15</v>
      </c>
      <c r="E183" s="145">
        <v>13.4</v>
      </c>
      <c r="F183" s="145">
        <v>91.95</v>
      </c>
      <c r="G183" s="146"/>
    </row>
    <row r="184" s="139" customFormat="1" ht="20" customHeight="1" spans="1:7">
      <c r="A184" s="65"/>
      <c r="B184" s="68">
        <v>8</v>
      </c>
      <c r="C184" s="145">
        <v>35.7333333333333</v>
      </c>
      <c r="D184" s="145">
        <v>40.35</v>
      </c>
      <c r="E184" s="145">
        <v>13.05</v>
      </c>
      <c r="F184" s="145">
        <v>89.1333333333333</v>
      </c>
      <c r="G184" s="146"/>
    </row>
    <row r="185" s="139" customFormat="1" ht="20" customHeight="1" spans="1:7">
      <c r="A185" s="65"/>
      <c r="B185" s="68">
        <v>9</v>
      </c>
      <c r="C185" s="145">
        <v>35.4666666666667</v>
      </c>
      <c r="D185" s="145">
        <v>40.2</v>
      </c>
      <c r="E185" s="145">
        <v>13.65</v>
      </c>
      <c r="F185" s="145">
        <v>89.3166666666667</v>
      </c>
      <c r="G185" s="146"/>
    </row>
    <row r="186" s="139" customFormat="1" ht="20" customHeight="1" spans="1:7">
      <c r="A186" s="65"/>
      <c r="B186" s="68">
        <v>10</v>
      </c>
      <c r="C186" s="145">
        <v>36</v>
      </c>
      <c r="D186" s="145">
        <v>39.75</v>
      </c>
      <c r="E186" s="145">
        <v>13.35</v>
      </c>
      <c r="F186" s="145">
        <v>89.1</v>
      </c>
      <c r="G186" s="146"/>
    </row>
    <row r="187" s="139" customFormat="1" ht="20" customHeight="1" spans="1:7">
      <c r="A187" s="65"/>
      <c r="B187" s="68">
        <v>11</v>
      </c>
      <c r="C187" s="145">
        <v>35.6</v>
      </c>
      <c r="D187" s="145">
        <v>40.65</v>
      </c>
      <c r="E187" s="145">
        <v>13.25</v>
      </c>
      <c r="F187" s="145">
        <v>89.5</v>
      </c>
      <c r="G187" s="146"/>
    </row>
    <row r="188" s="139" customFormat="1" ht="20" customHeight="1" spans="1:7">
      <c r="A188" s="65"/>
      <c r="B188" s="68">
        <v>12</v>
      </c>
      <c r="C188" s="145">
        <v>36.4</v>
      </c>
      <c r="D188" s="145">
        <v>41.85</v>
      </c>
      <c r="E188" s="145">
        <v>13.9</v>
      </c>
      <c r="F188" s="145">
        <v>92.15</v>
      </c>
      <c r="G188" s="146"/>
    </row>
    <row r="189" s="139" customFormat="1" ht="20" customHeight="1" spans="1:7">
      <c r="A189" s="65"/>
      <c r="B189" s="68">
        <v>13</v>
      </c>
      <c r="C189" s="145">
        <v>36.5333333333333</v>
      </c>
      <c r="D189" s="145">
        <v>42.75</v>
      </c>
      <c r="E189" s="145">
        <v>13.7</v>
      </c>
      <c r="F189" s="145">
        <v>92.9833333333333</v>
      </c>
      <c r="G189" s="146"/>
    </row>
    <row r="190" s="139" customFormat="1" ht="20" customHeight="1" spans="1:7">
      <c r="A190" s="65"/>
      <c r="B190" s="68">
        <v>14</v>
      </c>
      <c r="C190" s="145">
        <v>35.7333333333333</v>
      </c>
      <c r="D190" s="145">
        <v>40.2</v>
      </c>
      <c r="E190" s="145">
        <v>12.95</v>
      </c>
      <c r="F190" s="145">
        <v>88.8833333333333</v>
      </c>
      <c r="G190" s="146"/>
    </row>
    <row r="191" s="139" customFormat="1" ht="20" customHeight="1" spans="1:7">
      <c r="A191" s="65"/>
      <c r="B191" s="68">
        <v>15</v>
      </c>
      <c r="C191" s="145">
        <v>36.9333333333333</v>
      </c>
      <c r="D191" s="145">
        <v>41.7</v>
      </c>
      <c r="E191" s="145">
        <v>14</v>
      </c>
      <c r="F191" s="145">
        <v>92.6333333333333</v>
      </c>
      <c r="G191" s="146"/>
    </row>
    <row r="192" s="141" customFormat="1" ht="21" customHeight="1" spans="1:7">
      <c r="A192" s="218"/>
      <c r="B192" s="68">
        <v>16</v>
      </c>
      <c r="C192" s="145">
        <v>35.8666666666667</v>
      </c>
      <c r="D192" s="145">
        <v>41.55</v>
      </c>
      <c r="E192" s="145">
        <v>13.7</v>
      </c>
      <c r="F192" s="145">
        <v>91.1166666666667</v>
      </c>
      <c r="G192" s="146"/>
    </row>
    <row r="193" s="139" customFormat="1" ht="20" customHeight="1" spans="1:7">
      <c r="A193" s="65" t="s">
        <v>25</v>
      </c>
      <c r="B193" s="158">
        <v>1</v>
      </c>
      <c r="C193" s="28">
        <f>[1]观课评课!$H$4</f>
        <v>33.3333333333333</v>
      </c>
      <c r="D193" s="28">
        <f>[1]课堂教学!$H$4</f>
        <v>37.95</v>
      </c>
      <c r="E193" s="28">
        <f>[1]课程教学问答!$H$4</f>
        <v>12.4</v>
      </c>
      <c r="F193" s="28">
        <f t="shared" ref="F193:F203" si="1">C193+D193+E193</f>
        <v>83.6833333333333</v>
      </c>
      <c r="G193" s="144"/>
    </row>
    <row r="194" s="139" customFormat="1" ht="20" customHeight="1" spans="1:7">
      <c r="A194" s="65"/>
      <c r="B194" s="163">
        <v>2</v>
      </c>
      <c r="C194" s="31">
        <f>[1]观课评课!$H$5</f>
        <v>35.7333333333333</v>
      </c>
      <c r="D194" s="31">
        <f>[1]课堂教学!$H$5</f>
        <v>40.35</v>
      </c>
      <c r="E194" s="31">
        <f>[1]课程教学问答!$H$5</f>
        <v>13.4</v>
      </c>
      <c r="F194" s="31">
        <f t="shared" si="1"/>
        <v>89.4833333333333</v>
      </c>
      <c r="G194" s="146"/>
    </row>
    <row r="195" s="139" customFormat="1" ht="20" customHeight="1" spans="1:7">
      <c r="A195" s="65"/>
      <c r="B195" s="163">
        <v>3</v>
      </c>
      <c r="C195" s="31">
        <f>[1]观课评课!$H$6</f>
        <v>35.8666666666667</v>
      </c>
      <c r="D195" s="31">
        <f>[1]课堂教学!$H$6</f>
        <v>39.9</v>
      </c>
      <c r="E195" s="31">
        <f>[1]课程教学问答!$H$6</f>
        <v>12.925</v>
      </c>
      <c r="F195" s="31">
        <f t="shared" si="1"/>
        <v>88.6916666666667</v>
      </c>
      <c r="G195" s="146"/>
    </row>
    <row r="196" s="139" customFormat="1" ht="20" customHeight="1" spans="1:7">
      <c r="A196" s="65"/>
      <c r="B196" s="163">
        <v>4</v>
      </c>
      <c r="C196" s="31">
        <f>[1]观课评课!$H$7</f>
        <v>35.7333333333333</v>
      </c>
      <c r="D196" s="31">
        <f>[1]课堂教学!$H$7</f>
        <v>38.1</v>
      </c>
      <c r="E196" s="31">
        <f>[1]课程教学问答!$H$7</f>
        <v>12.45</v>
      </c>
      <c r="F196" s="31">
        <f t="shared" si="1"/>
        <v>86.2833333333333</v>
      </c>
      <c r="G196" s="146"/>
    </row>
    <row r="197" s="139" customFormat="1" ht="20" customHeight="1" spans="1:7">
      <c r="A197" s="65"/>
      <c r="B197" s="163">
        <v>5</v>
      </c>
      <c r="C197" s="31">
        <f>[1]观课评课!$H$8</f>
        <v>34.1333333333333</v>
      </c>
      <c r="D197" s="31">
        <f>[1]课堂教学!$H$8</f>
        <v>36.75</v>
      </c>
      <c r="E197" s="31">
        <f>[1]课程教学问答!$H$8</f>
        <v>12.05</v>
      </c>
      <c r="F197" s="31">
        <f t="shared" si="1"/>
        <v>82.9333333333333</v>
      </c>
      <c r="G197" s="146"/>
    </row>
    <row r="198" s="139" customFormat="1" ht="20" customHeight="1" spans="1:7">
      <c r="A198" s="65"/>
      <c r="B198" s="163">
        <v>6</v>
      </c>
      <c r="C198" s="31">
        <f>[1]观课评课!$H$9</f>
        <v>33.4666666666667</v>
      </c>
      <c r="D198" s="31">
        <f>[1]课堂教学!$H$9</f>
        <v>39.3</v>
      </c>
      <c r="E198" s="31">
        <f>[1]课程教学问答!$H$9</f>
        <v>12.45</v>
      </c>
      <c r="F198" s="31">
        <f t="shared" si="1"/>
        <v>85.2166666666667</v>
      </c>
      <c r="G198" s="146"/>
    </row>
    <row r="199" s="139" customFormat="1" ht="20" customHeight="1" spans="1:7">
      <c r="A199" s="65"/>
      <c r="B199" s="163">
        <v>7</v>
      </c>
      <c r="C199" s="31">
        <f>[1]观课评课!$H$10</f>
        <v>34.4</v>
      </c>
      <c r="D199" s="31">
        <f>[1]课堂教学!$H$10</f>
        <v>38.85</v>
      </c>
      <c r="E199" s="31">
        <f>[1]课程教学问答!$H$10</f>
        <v>12.7</v>
      </c>
      <c r="F199" s="31">
        <f t="shared" si="1"/>
        <v>85.95</v>
      </c>
      <c r="G199" s="146"/>
    </row>
    <row r="200" s="139" customFormat="1" ht="20" customHeight="1" spans="1:7">
      <c r="A200" s="65"/>
      <c r="B200" s="163">
        <v>8</v>
      </c>
      <c r="C200" s="31">
        <f>[1]观课评课!$H$11</f>
        <v>35.0666666666667</v>
      </c>
      <c r="D200" s="31">
        <f>[1]课堂教学!$H$11</f>
        <v>37.5</v>
      </c>
      <c r="E200" s="31">
        <f>[1]课程教学问答!$H$11</f>
        <v>12.75</v>
      </c>
      <c r="F200" s="31">
        <f t="shared" si="1"/>
        <v>85.3166666666667</v>
      </c>
      <c r="G200" s="146"/>
    </row>
    <row r="201" s="139" customFormat="1" ht="20" customHeight="1" spans="1:7">
      <c r="A201" s="65"/>
      <c r="B201" s="163">
        <v>9</v>
      </c>
      <c r="C201" s="31">
        <f>[1]观课评课!$H$12</f>
        <v>34.1333333333333</v>
      </c>
      <c r="D201" s="31">
        <f>[1]课堂教学!$H$12</f>
        <v>39.15</v>
      </c>
      <c r="E201" s="31">
        <f>[1]课程教学问答!$H$12</f>
        <v>12.5</v>
      </c>
      <c r="F201" s="31">
        <f t="shared" si="1"/>
        <v>85.7833333333333</v>
      </c>
      <c r="G201" s="146"/>
    </row>
    <row r="202" s="139" customFormat="1" ht="20" customHeight="1" spans="1:7">
      <c r="A202" s="65"/>
      <c r="B202" s="163">
        <v>10</v>
      </c>
      <c r="C202" s="31">
        <f>[1]观课评课!$H$13</f>
        <v>35.2</v>
      </c>
      <c r="D202" s="31">
        <f>[1]课堂教学!$H$13</f>
        <v>39.15</v>
      </c>
      <c r="E202" s="31">
        <f>[1]课程教学问答!$H$13</f>
        <v>12.15</v>
      </c>
      <c r="F202" s="31">
        <f t="shared" si="1"/>
        <v>86.5</v>
      </c>
      <c r="G202" s="146"/>
    </row>
    <row r="203" s="139" customFormat="1" ht="20" customHeight="1" spans="1:7">
      <c r="A203" s="65"/>
      <c r="B203" s="181">
        <v>11</v>
      </c>
      <c r="C203" s="54">
        <f>[1]观课评课!$H$14</f>
        <v>35.7333333333333</v>
      </c>
      <c r="D203" s="54">
        <f>[1]课堂教学!$H$14</f>
        <v>39.15</v>
      </c>
      <c r="E203" s="54">
        <f>[1]课程教学问答!$H$14</f>
        <v>12.5</v>
      </c>
      <c r="F203" s="54">
        <f t="shared" si="1"/>
        <v>87.3833333333333</v>
      </c>
      <c r="G203" s="148"/>
    </row>
    <row r="204" ht="14.25"/>
  </sheetData>
  <autoFilter ref="A1:G203">
    <extLst/>
  </autoFilter>
  <sortState ref="B196:J206">
    <sortCondition ref="B196"/>
  </sortState>
  <mergeCells count="21">
    <mergeCell ref="C41:F41"/>
    <mergeCell ref="C102:F102"/>
    <mergeCell ref="C132:F132"/>
    <mergeCell ref="C180:F180"/>
    <mergeCell ref="A2:A14"/>
    <mergeCell ref="A15:A26"/>
    <mergeCell ref="A27:A39"/>
    <mergeCell ref="A40:A51"/>
    <mergeCell ref="A52:A62"/>
    <mergeCell ref="A63:A77"/>
    <mergeCell ref="A78:A89"/>
    <mergeCell ref="A90:A101"/>
    <mergeCell ref="A102:A113"/>
    <mergeCell ref="A114:A124"/>
    <mergeCell ref="A125:A130"/>
    <mergeCell ref="A131:A139"/>
    <mergeCell ref="A140:A148"/>
    <mergeCell ref="A149:A162"/>
    <mergeCell ref="A163:A176"/>
    <mergeCell ref="A177:A192"/>
    <mergeCell ref="A193:A203"/>
  </mergeCells>
  <pageMargins left="0.751388888888889" right="0.751388888888889" top="1" bottom="1" header="0.5" footer="0.5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51"/>
  <sheetViews>
    <sheetView zoomScale="85" zoomScaleNormal="85" topLeftCell="A89" workbookViewId="0">
      <selection activeCell="I101" sqref="I101"/>
    </sheetView>
  </sheetViews>
  <sheetFormatPr defaultColWidth="9" defaultRowHeight="13.5" outlineLevelCol="6"/>
  <cols>
    <col min="1" max="1" width="11.0333333333333" style="82" customWidth="1"/>
    <col min="2" max="2" width="6.325" style="82" customWidth="1"/>
    <col min="3" max="6" width="9" style="82"/>
    <col min="7" max="7" width="19.85" style="82" customWidth="1"/>
    <col min="8" max="16384" width="9" style="82"/>
  </cols>
  <sheetData>
    <row r="1" ht="44.25" spans="1:7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83" t="s">
        <v>26</v>
      </c>
    </row>
    <row r="2" ht="32" customHeight="1" spans="1:7">
      <c r="A2" s="84" t="s">
        <v>27</v>
      </c>
      <c r="B2" s="85">
        <v>1</v>
      </c>
      <c r="C2" s="86">
        <v>33.8666666666667</v>
      </c>
      <c r="D2" s="86">
        <v>39.6</v>
      </c>
      <c r="E2" s="86">
        <v>13.35</v>
      </c>
      <c r="F2" s="86">
        <v>86.8166666666667</v>
      </c>
      <c r="G2" s="87"/>
    </row>
    <row r="3" ht="32" customHeight="1" spans="1:7">
      <c r="A3" s="84"/>
      <c r="B3" s="88">
        <v>2</v>
      </c>
      <c r="C3" s="89">
        <v>32.8</v>
      </c>
      <c r="D3" s="89">
        <v>41.85</v>
      </c>
      <c r="E3" s="89">
        <v>12.95</v>
      </c>
      <c r="F3" s="89">
        <v>87.6</v>
      </c>
      <c r="G3" s="90"/>
    </row>
    <row r="4" ht="32" customHeight="1" spans="1:7">
      <c r="A4" s="84"/>
      <c r="B4" s="88">
        <v>3</v>
      </c>
      <c r="C4" s="89">
        <v>35.4666666666667</v>
      </c>
      <c r="D4" s="89">
        <v>37.8</v>
      </c>
      <c r="E4" s="89">
        <v>12.6</v>
      </c>
      <c r="F4" s="89">
        <v>85.8666666666667</v>
      </c>
      <c r="G4" s="90"/>
    </row>
    <row r="5" ht="32" customHeight="1" spans="1:7">
      <c r="A5" s="84"/>
      <c r="B5" s="88">
        <v>4</v>
      </c>
      <c r="C5" s="89">
        <v>33.3333333333333</v>
      </c>
      <c r="D5" s="89">
        <v>38.85</v>
      </c>
      <c r="E5" s="89">
        <v>12.65</v>
      </c>
      <c r="F5" s="89">
        <v>84.8333333333333</v>
      </c>
      <c r="G5" s="90"/>
    </row>
    <row r="6" ht="32" customHeight="1" spans="1:7">
      <c r="A6" s="84"/>
      <c r="B6" s="88">
        <v>5</v>
      </c>
      <c r="C6" s="89">
        <v>35.4666666666667</v>
      </c>
      <c r="D6" s="89">
        <v>38.25</v>
      </c>
      <c r="E6" s="89">
        <v>12.65</v>
      </c>
      <c r="F6" s="89">
        <v>86.3666666666667</v>
      </c>
      <c r="G6" s="90"/>
    </row>
    <row r="7" ht="32" customHeight="1" spans="1:7">
      <c r="A7" s="84"/>
      <c r="B7" s="88">
        <v>6</v>
      </c>
      <c r="C7" s="89">
        <v>34</v>
      </c>
      <c r="D7" s="89">
        <v>38.1</v>
      </c>
      <c r="E7" s="89">
        <v>12.6</v>
      </c>
      <c r="F7" s="89">
        <v>84.7</v>
      </c>
      <c r="G7" s="90"/>
    </row>
    <row r="8" ht="32" customHeight="1" spans="1:7">
      <c r="A8" s="84"/>
      <c r="B8" s="88">
        <v>7</v>
      </c>
      <c r="C8" s="89">
        <v>32.8</v>
      </c>
      <c r="D8" s="89">
        <v>37.2</v>
      </c>
      <c r="E8" s="89">
        <v>12.2</v>
      </c>
      <c r="F8" s="89">
        <v>82.2</v>
      </c>
      <c r="G8" s="90"/>
    </row>
    <row r="9" ht="32" customHeight="1" spans="1:7">
      <c r="A9" s="84"/>
      <c r="B9" s="91">
        <v>8</v>
      </c>
      <c r="C9" s="92">
        <v>37.2</v>
      </c>
      <c r="D9" s="92">
        <v>41.85</v>
      </c>
      <c r="E9" s="92">
        <v>13.4</v>
      </c>
      <c r="F9" s="92">
        <v>92.45</v>
      </c>
      <c r="G9" s="93"/>
    </row>
    <row r="10" ht="32" customHeight="1" spans="1:7">
      <c r="A10" s="84"/>
      <c r="B10" s="88">
        <v>9</v>
      </c>
      <c r="C10" s="89">
        <v>36.2666666666667</v>
      </c>
      <c r="D10" s="89">
        <v>37.8</v>
      </c>
      <c r="E10" s="89">
        <v>12.6</v>
      </c>
      <c r="F10" s="89">
        <v>86.6666666666667</v>
      </c>
      <c r="G10" s="90"/>
    </row>
    <row r="11" ht="32" customHeight="1" spans="1:7">
      <c r="A11" s="84"/>
      <c r="B11" s="88">
        <v>10</v>
      </c>
      <c r="C11" s="89">
        <v>34.5333333333333</v>
      </c>
      <c r="D11" s="89">
        <v>36.9</v>
      </c>
      <c r="E11" s="89">
        <v>12.25</v>
      </c>
      <c r="F11" s="89">
        <v>83.6833333333333</v>
      </c>
      <c r="G11" s="90"/>
    </row>
    <row r="12" ht="32" customHeight="1" spans="1:7">
      <c r="A12" s="84"/>
      <c r="B12" s="88">
        <v>11</v>
      </c>
      <c r="C12" s="89">
        <v>32.2666666666667</v>
      </c>
      <c r="D12" s="89">
        <v>36.75</v>
      </c>
      <c r="E12" s="89">
        <v>12.1</v>
      </c>
      <c r="F12" s="89">
        <v>81.1166666666667</v>
      </c>
      <c r="G12" s="90"/>
    </row>
    <row r="13" ht="32" customHeight="1" spans="1:7">
      <c r="A13" s="84"/>
      <c r="B13" s="88">
        <v>12</v>
      </c>
      <c r="C13" s="89">
        <v>34</v>
      </c>
      <c r="D13" s="89">
        <v>39.3</v>
      </c>
      <c r="E13" s="89">
        <v>12.55</v>
      </c>
      <c r="F13" s="89">
        <v>85.85</v>
      </c>
      <c r="G13" s="90"/>
    </row>
    <row r="14" ht="32" customHeight="1" spans="1:7">
      <c r="A14" s="84"/>
      <c r="B14" s="94">
        <v>13</v>
      </c>
      <c r="C14" s="95">
        <v>32.4</v>
      </c>
      <c r="D14" s="95">
        <v>39.3</v>
      </c>
      <c r="E14" s="95">
        <v>12.55</v>
      </c>
      <c r="F14" s="95">
        <v>84.25</v>
      </c>
      <c r="G14" s="96"/>
    </row>
    <row r="15" ht="32" customHeight="1" spans="1:7">
      <c r="A15" s="84" t="s">
        <v>28</v>
      </c>
      <c r="B15" s="88">
        <v>1</v>
      </c>
      <c r="C15" s="89">
        <v>34.6666666666667</v>
      </c>
      <c r="D15" s="89">
        <v>35.55</v>
      </c>
      <c r="E15" s="89">
        <v>11.6</v>
      </c>
      <c r="F15" s="89">
        <v>81.8166666666667</v>
      </c>
      <c r="G15" s="90"/>
    </row>
    <row r="16" ht="32" customHeight="1" spans="1:7">
      <c r="A16" s="84"/>
      <c r="B16" s="88">
        <v>2</v>
      </c>
      <c r="C16" s="89">
        <v>33.3333333333333</v>
      </c>
      <c r="D16" s="89">
        <v>37.05</v>
      </c>
      <c r="E16" s="89">
        <v>11.5</v>
      </c>
      <c r="F16" s="89">
        <v>81.8833333333333</v>
      </c>
      <c r="G16" s="90"/>
    </row>
    <row r="17" ht="32" customHeight="1" spans="1:7">
      <c r="A17" s="84"/>
      <c r="B17" s="88">
        <v>3</v>
      </c>
      <c r="C17" s="89">
        <v>35.6</v>
      </c>
      <c r="D17" s="89">
        <v>40.95</v>
      </c>
      <c r="E17" s="89">
        <v>13.35</v>
      </c>
      <c r="F17" s="89">
        <v>89.9</v>
      </c>
      <c r="G17" s="90"/>
    </row>
    <row r="18" ht="32" customHeight="1" spans="1:7">
      <c r="A18" s="84"/>
      <c r="B18" s="88">
        <v>4</v>
      </c>
      <c r="C18" s="89">
        <v>30.9333333333333</v>
      </c>
      <c r="D18" s="89">
        <v>33.75</v>
      </c>
      <c r="E18" s="89">
        <v>11.25</v>
      </c>
      <c r="F18" s="89">
        <v>75.9333333333333</v>
      </c>
      <c r="G18" s="90"/>
    </row>
    <row r="19" ht="32" customHeight="1" spans="1:7">
      <c r="A19" s="84"/>
      <c r="B19" s="88">
        <v>5</v>
      </c>
      <c r="C19" s="89">
        <v>32.8</v>
      </c>
      <c r="D19" s="89">
        <v>35.25</v>
      </c>
      <c r="E19" s="89">
        <v>12.85</v>
      </c>
      <c r="F19" s="89">
        <v>80.9</v>
      </c>
      <c r="G19" s="90"/>
    </row>
    <row r="20" ht="32" customHeight="1" spans="1:7">
      <c r="A20" s="84"/>
      <c r="B20" s="88">
        <v>6</v>
      </c>
      <c r="C20" s="89">
        <v>35.8666666666667</v>
      </c>
      <c r="D20" s="89">
        <v>38.7</v>
      </c>
      <c r="E20" s="89">
        <v>12.15</v>
      </c>
      <c r="F20" s="89">
        <v>86.7166666666667</v>
      </c>
      <c r="G20" s="90"/>
    </row>
    <row r="21" ht="32" customHeight="1" spans="1:7">
      <c r="A21" s="84"/>
      <c r="B21" s="88">
        <v>7</v>
      </c>
      <c r="C21" s="89">
        <v>36.6666666666667</v>
      </c>
      <c r="D21" s="89">
        <v>40.8</v>
      </c>
      <c r="E21" s="89">
        <v>13.6</v>
      </c>
      <c r="F21" s="89">
        <v>91.0666666666667</v>
      </c>
      <c r="G21" s="90"/>
    </row>
    <row r="22" ht="32" customHeight="1" spans="1:7">
      <c r="A22" s="84"/>
      <c r="B22" s="88">
        <v>8</v>
      </c>
      <c r="C22" s="89">
        <v>30.8</v>
      </c>
      <c r="D22" s="89">
        <v>38.4</v>
      </c>
      <c r="E22" s="89">
        <v>12.85</v>
      </c>
      <c r="F22" s="89">
        <v>82.05</v>
      </c>
      <c r="G22" s="90"/>
    </row>
    <row r="23" ht="32" customHeight="1" spans="1:7">
      <c r="A23" s="84"/>
      <c r="B23" s="88">
        <v>9</v>
      </c>
      <c r="C23" s="89">
        <v>34.6666666666667</v>
      </c>
      <c r="D23" s="89">
        <v>36.6</v>
      </c>
      <c r="E23" s="89">
        <v>12.15</v>
      </c>
      <c r="F23" s="89">
        <v>83.4166666666667</v>
      </c>
      <c r="G23" s="90"/>
    </row>
    <row r="24" ht="32" customHeight="1" spans="1:7">
      <c r="A24" s="84"/>
      <c r="B24" s="88">
        <v>10</v>
      </c>
      <c r="C24" s="89">
        <v>32.1333333333333</v>
      </c>
      <c r="D24" s="89">
        <v>36</v>
      </c>
      <c r="E24" s="89">
        <v>12.4</v>
      </c>
      <c r="F24" s="89">
        <v>80.5333333333333</v>
      </c>
      <c r="G24" s="90"/>
    </row>
    <row r="25" ht="32" customHeight="1" spans="1:7">
      <c r="A25" s="84"/>
      <c r="B25" s="88">
        <v>11</v>
      </c>
      <c r="C25" s="89">
        <v>33.8666666666667</v>
      </c>
      <c r="D25" s="89">
        <v>37.65</v>
      </c>
      <c r="E25" s="89">
        <v>11.8</v>
      </c>
      <c r="F25" s="89">
        <v>83.3166666666667</v>
      </c>
      <c r="G25" s="90"/>
    </row>
    <row r="26" ht="32" customHeight="1" spans="1:7">
      <c r="A26" s="84"/>
      <c r="B26" s="88">
        <v>12</v>
      </c>
      <c r="C26" s="89">
        <v>34.8</v>
      </c>
      <c r="D26" s="89">
        <v>38.1</v>
      </c>
      <c r="E26" s="89">
        <v>13</v>
      </c>
      <c r="F26" s="89">
        <v>85.9</v>
      </c>
      <c r="G26" s="90"/>
    </row>
    <row r="27" ht="32" customHeight="1" spans="1:7">
      <c r="A27" s="84"/>
      <c r="B27" s="91">
        <v>13</v>
      </c>
      <c r="C27" s="92">
        <v>34.6666666666667</v>
      </c>
      <c r="D27" s="92">
        <v>42.9</v>
      </c>
      <c r="E27" s="92">
        <v>14.1</v>
      </c>
      <c r="F27" s="92">
        <v>91.6666666666667</v>
      </c>
      <c r="G27" s="93"/>
    </row>
    <row r="28" ht="32" customHeight="1" spans="1:7">
      <c r="A28" s="84"/>
      <c r="B28" s="97">
        <v>14</v>
      </c>
      <c r="C28" s="98">
        <v>30.8</v>
      </c>
      <c r="D28" s="98">
        <v>33.3</v>
      </c>
      <c r="E28" s="98">
        <v>11.6</v>
      </c>
      <c r="F28" s="98">
        <v>75.7</v>
      </c>
      <c r="G28" s="99"/>
    </row>
    <row r="29" ht="32" customHeight="1" spans="1:7">
      <c r="A29" s="100" t="s">
        <v>29</v>
      </c>
      <c r="B29" s="101">
        <v>1</v>
      </c>
      <c r="C29" s="86">
        <v>35.4666666666667</v>
      </c>
      <c r="D29" s="86">
        <v>36.9</v>
      </c>
      <c r="E29" s="86">
        <v>12.45</v>
      </c>
      <c r="F29" s="86">
        <v>84.8166666666667</v>
      </c>
      <c r="G29" s="87"/>
    </row>
    <row r="30" ht="32" customHeight="1" spans="1:7">
      <c r="A30" s="100"/>
      <c r="B30" s="102">
        <v>2</v>
      </c>
      <c r="C30" s="89">
        <v>34.1333333333333</v>
      </c>
      <c r="D30" s="89">
        <v>39.75</v>
      </c>
      <c r="E30" s="89">
        <v>12.9</v>
      </c>
      <c r="F30" s="89">
        <v>86.7833333333333</v>
      </c>
      <c r="G30" s="90"/>
    </row>
    <row r="31" ht="32" customHeight="1" spans="1:7">
      <c r="A31" s="100"/>
      <c r="B31" s="102">
        <v>3</v>
      </c>
      <c r="C31" s="89">
        <v>33.8666666666667</v>
      </c>
      <c r="D31" s="89">
        <v>38.25</v>
      </c>
      <c r="E31" s="89">
        <v>12.95</v>
      </c>
      <c r="F31" s="89">
        <v>85.0666666666667</v>
      </c>
      <c r="G31" s="90"/>
    </row>
    <row r="32" ht="32" customHeight="1" spans="1:7">
      <c r="A32" s="100"/>
      <c r="B32" s="102">
        <v>4</v>
      </c>
      <c r="C32" s="89">
        <v>34.6666666666667</v>
      </c>
      <c r="D32" s="89">
        <v>41.7</v>
      </c>
      <c r="E32" s="89">
        <v>13.35</v>
      </c>
      <c r="F32" s="89">
        <v>89.7166666666667</v>
      </c>
      <c r="G32" s="90"/>
    </row>
    <row r="33" ht="32" customHeight="1" spans="1:7">
      <c r="A33" s="100"/>
      <c r="B33" s="102">
        <v>5</v>
      </c>
      <c r="C33" s="89">
        <v>35.7333333333333</v>
      </c>
      <c r="D33" s="89">
        <v>39</v>
      </c>
      <c r="E33" s="89">
        <v>13.15</v>
      </c>
      <c r="F33" s="89">
        <v>87.8833333333333</v>
      </c>
      <c r="G33" s="90"/>
    </row>
    <row r="34" ht="32" customHeight="1" spans="1:7">
      <c r="A34" s="100"/>
      <c r="B34" s="102">
        <v>6</v>
      </c>
      <c r="C34" s="89">
        <v>33.6</v>
      </c>
      <c r="D34" s="89">
        <v>38.7</v>
      </c>
      <c r="E34" s="89">
        <v>13.15</v>
      </c>
      <c r="F34" s="89">
        <v>85.45</v>
      </c>
      <c r="G34" s="90"/>
    </row>
    <row r="35" ht="32" customHeight="1" spans="1:7">
      <c r="A35" s="100"/>
      <c r="B35" s="102">
        <v>7</v>
      </c>
      <c r="C35" s="89">
        <v>33.0666666666667</v>
      </c>
      <c r="D35" s="89">
        <v>37.95</v>
      </c>
      <c r="E35" s="89">
        <v>12.8</v>
      </c>
      <c r="F35" s="89">
        <v>83.8166666666667</v>
      </c>
      <c r="G35" s="90"/>
    </row>
    <row r="36" ht="32" customHeight="1" spans="1:7">
      <c r="A36" s="100"/>
      <c r="B36" s="102">
        <v>8</v>
      </c>
      <c r="C36" s="89">
        <v>36.1333333333333</v>
      </c>
      <c r="D36" s="89">
        <v>38.4</v>
      </c>
      <c r="E36" s="89">
        <v>12.45</v>
      </c>
      <c r="F36" s="89">
        <v>86.9833333333333</v>
      </c>
      <c r="G36" s="90"/>
    </row>
    <row r="37" ht="32" customHeight="1" spans="1:7">
      <c r="A37" s="100"/>
      <c r="B37" s="102">
        <v>9</v>
      </c>
      <c r="C37" s="89">
        <v>34.6666666666667</v>
      </c>
      <c r="D37" s="89">
        <v>38.55</v>
      </c>
      <c r="E37" s="89">
        <v>12.8</v>
      </c>
      <c r="F37" s="89">
        <v>86.0166666666667</v>
      </c>
      <c r="G37" s="90"/>
    </row>
    <row r="38" ht="32" customHeight="1" spans="1:7">
      <c r="A38" s="100"/>
      <c r="B38" s="102">
        <v>10</v>
      </c>
      <c r="C38" s="89">
        <v>34.2666666666667</v>
      </c>
      <c r="D38" s="89">
        <v>39.45</v>
      </c>
      <c r="E38" s="89">
        <v>13.5</v>
      </c>
      <c r="F38" s="89">
        <v>87.2166666666667</v>
      </c>
      <c r="G38" s="90"/>
    </row>
    <row r="39" ht="32" customHeight="1" spans="1:7">
      <c r="A39" s="100"/>
      <c r="B39" s="102">
        <v>11</v>
      </c>
      <c r="C39" s="89">
        <v>35.4666666666667</v>
      </c>
      <c r="D39" s="89">
        <v>41.25</v>
      </c>
      <c r="E39" s="89">
        <v>13.4</v>
      </c>
      <c r="F39" s="89">
        <v>90.1166666666667</v>
      </c>
      <c r="G39" s="90"/>
    </row>
    <row r="40" ht="32" customHeight="1" spans="1:7">
      <c r="A40" s="100"/>
      <c r="B40" s="103">
        <v>12</v>
      </c>
      <c r="C40" s="95">
        <v>36.8</v>
      </c>
      <c r="D40" s="95">
        <v>42.3</v>
      </c>
      <c r="E40" s="95">
        <v>14.05</v>
      </c>
      <c r="F40" s="95">
        <v>93.15</v>
      </c>
      <c r="G40" s="96"/>
    </row>
    <row r="41" ht="32" customHeight="1" spans="1:7">
      <c r="A41" s="100" t="s">
        <v>30</v>
      </c>
      <c r="B41" s="104">
        <v>1</v>
      </c>
      <c r="C41" s="105">
        <f>[2]观课评课!$H$4</f>
        <v>35.6</v>
      </c>
      <c r="D41" s="105">
        <f>[2]课堂教学!$H$4</f>
        <v>40.35</v>
      </c>
      <c r="E41" s="105">
        <f>[2]课程教学问答!$H$4</f>
        <v>13.15</v>
      </c>
      <c r="F41" s="105">
        <f t="shared" ref="F41:F51" si="0">C41+D41+E41</f>
        <v>89.1</v>
      </c>
      <c r="G41" s="87"/>
    </row>
    <row r="42" ht="32" customHeight="1" spans="1:7">
      <c r="A42" s="100"/>
      <c r="B42" s="106">
        <v>2</v>
      </c>
      <c r="C42" s="107">
        <f>[2]观课评课!$H$5</f>
        <v>34.1333333333333</v>
      </c>
      <c r="D42" s="107">
        <f>[2]课堂教学!$H$5</f>
        <v>39.45</v>
      </c>
      <c r="E42" s="107">
        <f>[2]课程教学问答!$H$5</f>
        <v>12.7</v>
      </c>
      <c r="F42" s="107">
        <f t="shared" si="0"/>
        <v>86.2833333333333</v>
      </c>
      <c r="G42" s="90"/>
    </row>
    <row r="43" ht="32" customHeight="1" spans="1:7">
      <c r="A43" s="100"/>
      <c r="B43" s="106">
        <v>3</v>
      </c>
      <c r="C43" s="107">
        <f>[2]观课评课!$H$6</f>
        <v>36.8</v>
      </c>
      <c r="D43" s="107">
        <f>[2]课堂教学!$H$6</f>
        <v>38.55</v>
      </c>
      <c r="E43" s="107">
        <f>[2]课程教学问答!$H$6</f>
        <v>13.4</v>
      </c>
      <c r="F43" s="107">
        <f t="shared" si="0"/>
        <v>88.75</v>
      </c>
      <c r="G43" s="90"/>
    </row>
    <row r="44" ht="32" customHeight="1" spans="1:7">
      <c r="A44" s="100"/>
      <c r="B44" s="106">
        <v>4</v>
      </c>
      <c r="C44" s="107">
        <f>[2]观课评课!$H$7</f>
        <v>34.4</v>
      </c>
      <c r="D44" s="107">
        <f>[2]课堂教学!$H$7</f>
        <v>37.2</v>
      </c>
      <c r="E44" s="107">
        <f>[2]课程教学问答!$H$7</f>
        <v>12.3</v>
      </c>
      <c r="F44" s="107">
        <f t="shared" si="0"/>
        <v>83.9</v>
      </c>
      <c r="G44" s="90"/>
    </row>
    <row r="45" ht="32" customHeight="1" spans="1:7">
      <c r="A45" s="100"/>
      <c r="B45" s="106">
        <v>5</v>
      </c>
      <c r="C45" s="107">
        <f>[2]观课评课!$H$8</f>
        <v>36</v>
      </c>
      <c r="D45" s="107">
        <f>[2]课堂教学!$H$8</f>
        <v>40.95</v>
      </c>
      <c r="E45" s="107">
        <f>[2]课程教学问答!$H$8</f>
        <v>13.35</v>
      </c>
      <c r="F45" s="107">
        <f t="shared" si="0"/>
        <v>90.3</v>
      </c>
      <c r="G45" s="90"/>
    </row>
    <row r="46" ht="32" customHeight="1" spans="1:7">
      <c r="A46" s="100"/>
      <c r="B46" s="106">
        <v>6</v>
      </c>
      <c r="C46" s="107">
        <f>[2]观课评课!$H$9</f>
        <v>35.7333333333333</v>
      </c>
      <c r="D46" s="107">
        <f>[2]课堂教学!$H$9</f>
        <v>37.05</v>
      </c>
      <c r="E46" s="107">
        <f>[2]课程教学问答!$H$9</f>
        <v>12.35</v>
      </c>
      <c r="F46" s="107">
        <f t="shared" si="0"/>
        <v>85.1333333333333</v>
      </c>
      <c r="G46" s="90"/>
    </row>
    <row r="47" ht="32" customHeight="1" spans="1:7">
      <c r="A47" s="100"/>
      <c r="B47" s="106">
        <v>7</v>
      </c>
      <c r="C47" s="107">
        <f>[2]观课评课!$H$10</f>
        <v>33.7333333333333</v>
      </c>
      <c r="D47" s="107">
        <f>[2]课堂教学!$H$10</f>
        <v>37.65</v>
      </c>
      <c r="E47" s="107">
        <f>[2]课程教学问答!$H$10</f>
        <v>12.6</v>
      </c>
      <c r="F47" s="107">
        <f t="shared" si="0"/>
        <v>83.9833333333333</v>
      </c>
      <c r="G47" s="90"/>
    </row>
    <row r="48" ht="32" customHeight="1" spans="1:7">
      <c r="A48" s="100"/>
      <c r="B48" s="106">
        <v>8</v>
      </c>
      <c r="C48" s="107">
        <f>[2]观课评课!$H$11</f>
        <v>35.0666666666667</v>
      </c>
      <c r="D48" s="107">
        <f>[2]课堂教学!$H$11</f>
        <v>38.4</v>
      </c>
      <c r="E48" s="107">
        <f>[2]课程教学问答!$H$11</f>
        <v>13.6</v>
      </c>
      <c r="F48" s="107">
        <f t="shared" si="0"/>
        <v>87.0666666666667</v>
      </c>
      <c r="G48" s="90"/>
    </row>
    <row r="49" ht="32" customHeight="1" spans="1:7">
      <c r="A49" s="100"/>
      <c r="B49" s="106">
        <v>9</v>
      </c>
      <c r="C49" s="107">
        <f>[2]观课评课!$H$12</f>
        <v>33.2</v>
      </c>
      <c r="D49" s="107">
        <f>[2]课堂教学!$H$12</f>
        <v>36.9</v>
      </c>
      <c r="E49" s="107">
        <f>[2]课程教学问答!$H$12</f>
        <v>12.7</v>
      </c>
      <c r="F49" s="107">
        <f t="shared" si="0"/>
        <v>82.8</v>
      </c>
      <c r="G49" s="90"/>
    </row>
    <row r="50" ht="32" customHeight="1" spans="1:7">
      <c r="A50" s="100"/>
      <c r="B50" s="106">
        <v>10</v>
      </c>
      <c r="C50" s="107">
        <f>[2]观课评课!$H$13</f>
        <v>33.6</v>
      </c>
      <c r="D50" s="107">
        <f>[2]课堂教学!$H$13</f>
        <v>39</v>
      </c>
      <c r="E50" s="107">
        <f>[2]课程教学问答!$H$13</f>
        <v>12.45</v>
      </c>
      <c r="F50" s="107">
        <f t="shared" si="0"/>
        <v>85.05</v>
      </c>
      <c r="G50" s="90"/>
    </row>
    <row r="51" ht="32" customHeight="1" spans="1:7">
      <c r="A51" s="100"/>
      <c r="B51" s="106">
        <v>11</v>
      </c>
      <c r="C51" s="107">
        <f>[2]观课评课!$H$14</f>
        <v>32.6666666666667</v>
      </c>
      <c r="D51" s="107">
        <f>[2]课堂教学!$H$14</f>
        <v>36</v>
      </c>
      <c r="E51" s="107">
        <f>[2]课程教学问答!$H$14</f>
        <v>12</v>
      </c>
      <c r="F51" s="107">
        <f t="shared" si="0"/>
        <v>80.6666666666667</v>
      </c>
      <c r="G51" s="90"/>
    </row>
    <row r="52" ht="32" customHeight="1" spans="1:7">
      <c r="A52" s="100" t="s">
        <v>31</v>
      </c>
      <c r="B52" s="104">
        <v>1</v>
      </c>
      <c r="C52" s="105">
        <v>33.5333333333333</v>
      </c>
      <c r="D52" s="105">
        <v>39.3</v>
      </c>
      <c r="E52" s="105">
        <v>12.925</v>
      </c>
      <c r="F52" s="105">
        <v>85.7583333333333</v>
      </c>
      <c r="G52" s="87"/>
    </row>
    <row r="53" ht="32" customHeight="1" spans="1:7">
      <c r="A53" s="100"/>
      <c r="B53" s="106">
        <v>2</v>
      </c>
      <c r="C53" s="107">
        <v>33</v>
      </c>
      <c r="D53" s="107">
        <v>37.05</v>
      </c>
      <c r="E53" s="107">
        <v>12.525</v>
      </c>
      <c r="F53" s="107">
        <v>82.575</v>
      </c>
      <c r="G53" s="90"/>
    </row>
    <row r="54" ht="32" customHeight="1" spans="1:7">
      <c r="A54" s="100"/>
      <c r="B54" s="106">
        <v>3</v>
      </c>
      <c r="C54" s="107">
        <v>34.9333333333333</v>
      </c>
      <c r="D54" s="107">
        <v>38.1</v>
      </c>
      <c r="E54" s="107">
        <v>12.4</v>
      </c>
      <c r="F54" s="107">
        <v>85.4333333333333</v>
      </c>
      <c r="G54" s="90"/>
    </row>
    <row r="55" ht="32" customHeight="1" spans="1:7">
      <c r="A55" s="100"/>
      <c r="B55" s="108">
        <v>4</v>
      </c>
      <c r="C55" s="109">
        <v>32.5333333333333</v>
      </c>
      <c r="D55" s="109">
        <v>37.65</v>
      </c>
      <c r="E55" s="109">
        <v>12.45</v>
      </c>
      <c r="F55" s="109">
        <v>82.6333333333333</v>
      </c>
      <c r="G55" s="110" t="s">
        <v>10</v>
      </c>
    </row>
    <row r="56" ht="32" customHeight="1" spans="1:7">
      <c r="A56" s="100"/>
      <c r="B56" s="106">
        <v>5</v>
      </c>
      <c r="C56" s="107">
        <v>32.5333333333333</v>
      </c>
      <c r="D56" s="107">
        <v>37.425</v>
      </c>
      <c r="E56" s="107">
        <v>12.4</v>
      </c>
      <c r="F56" s="107">
        <v>82.3583333333333</v>
      </c>
      <c r="G56" s="90"/>
    </row>
    <row r="57" ht="32" customHeight="1" spans="1:7">
      <c r="A57" s="100"/>
      <c r="B57" s="106">
        <v>6</v>
      </c>
      <c r="C57" s="107">
        <v>36.1333333333333</v>
      </c>
      <c r="D57" s="107">
        <v>40.35</v>
      </c>
      <c r="E57" s="107">
        <v>13.2</v>
      </c>
      <c r="F57" s="107">
        <v>89.6833333333333</v>
      </c>
      <c r="G57" s="90"/>
    </row>
    <row r="58" ht="32" customHeight="1" spans="1:7">
      <c r="A58" s="100"/>
      <c r="B58" s="106">
        <v>7</v>
      </c>
      <c r="C58" s="107">
        <v>35.4666666666667</v>
      </c>
      <c r="D58" s="107">
        <v>40.2</v>
      </c>
      <c r="E58" s="107">
        <v>13.05</v>
      </c>
      <c r="F58" s="107">
        <v>88.7166666666667</v>
      </c>
      <c r="G58" s="90"/>
    </row>
    <row r="59" ht="32" customHeight="1" spans="1:7">
      <c r="A59" s="100"/>
      <c r="B59" s="106">
        <v>8</v>
      </c>
      <c r="C59" s="107">
        <v>33.4666666666667</v>
      </c>
      <c r="D59" s="107">
        <v>37.5</v>
      </c>
      <c r="E59" s="107">
        <v>12.35</v>
      </c>
      <c r="F59" s="107">
        <v>83.3166666666667</v>
      </c>
      <c r="G59" s="90"/>
    </row>
    <row r="60" ht="32" customHeight="1" spans="1:7">
      <c r="A60" s="100"/>
      <c r="B60" s="106">
        <v>9</v>
      </c>
      <c r="C60" s="107">
        <v>35.9333333333333</v>
      </c>
      <c r="D60" s="107">
        <v>38.55</v>
      </c>
      <c r="E60" s="107">
        <v>12.35</v>
      </c>
      <c r="F60" s="107">
        <v>86.8333333333333</v>
      </c>
      <c r="G60" s="90"/>
    </row>
    <row r="61" ht="32" customHeight="1" spans="1:7">
      <c r="A61" s="100"/>
      <c r="B61" s="106">
        <v>10</v>
      </c>
      <c r="C61" s="107">
        <v>32.4</v>
      </c>
      <c r="D61" s="107">
        <v>37.95</v>
      </c>
      <c r="E61" s="107">
        <v>12.6</v>
      </c>
      <c r="F61" s="107">
        <v>82.95</v>
      </c>
      <c r="G61" s="90"/>
    </row>
    <row r="62" s="80" customFormat="1" ht="32" customHeight="1" spans="1:7">
      <c r="A62" s="111"/>
      <c r="B62" s="106">
        <v>11</v>
      </c>
      <c r="C62" s="107">
        <v>32.8</v>
      </c>
      <c r="D62" s="107">
        <v>37.59</v>
      </c>
      <c r="E62" s="107">
        <v>12.645</v>
      </c>
      <c r="F62" s="107">
        <v>83.035</v>
      </c>
      <c r="G62" s="112"/>
    </row>
    <row r="63" ht="32" customHeight="1" spans="1:7">
      <c r="A63" s="100"/>
      <c r="B63" s="106">
        <v>12</v>
      </c>
      <c r="C63" s="107">
        <v>33.1333333333333</v>
      </c>
      <c r="D63" s="107">
        <v>37.77</v>
      </c>
      <c r="E63" s="107">
        <v>12.625</v>
      </c>
      <c r="F63" s="107">
        <v>83.5283333333333</v>
      </c>
      <c r="G63" s="90"/>
    </row>
    <row r="64" ht="32" customHeight="1" spans="1:7">
      <c r="A64" s="100"/>
      <c r="B64" s="113">
        <v>13</v>
      </c>
      <c r="C64" s="114">
        <v>34.5333333333333</v>
      </c>
      <c r="D64" s="114">
        <v>37.425</v>
      </c>
      <c r="E64" s="114">
        <v>12.29</v>
      </c>
      <c r="F64" s="114">
        <v>84.2483333333333</v>
      </c>
      <c r="G64" s="96"/>
    </row>
    <row r="65" ht="32" customHeight="1" spans="1:7">
      <c r="A65" s="115" t="s">
        <v>32</v>
      </c>
      <c r="B65" s="116">
        <v>1</v>
      </c>
      <c r="C65" s="117">
        <f>[3]观课评课!$H$4</f>
        <v>35.3333333333333</v>
      </c>
      <c r="D65" s="117">
        <f>[3]课堂教学!$H$4</f>
        <v>38.85</v>
      </c>
      <c r="E65" s="117">
        <f>[3]课程教学问答!$H$4</f>
        <v>12.7</v>
      </c>
      <c r="F65" s="117">
        <f t="shared" ref="F65:F77" si="1">C65+D65+E65</f>
        <v>86.8833333333333</v>
      </c>
      <c r="G65" s="93"/>
    </row>
    <row r="66" ht="32" customHeight="1" spans="1:7">
      <c r="A66" s="84"/>
      <c r="B66" s="118">
        <v>2</v>
      </c>
      <c r="C66" s="107">
        <f>[3]观课评课!$H$5</f>
        <v>32.9333333333333</v>
      </c>
      <c r="D66" s="107">
        <f>[3]课堂教学!$H$5</f>
        <v>40.5</v>
      </c>
      <c r="E66" s="107">
        <f>[3]课程教学问答!$H$5</f>
        <v>12.7</v>
      </c>
      <c r="F66" s="107">
        <f t="shared" si="1"/>
        <v>86.1333333333333</v>
      </c>
      <c r="G66" s="90"/>
    </row>
    <row r="67" ht="32" customHeight="1" spans="1:7">
      <c r="A67" s="84"/>
      <c r="B67" s="118">
        <v>3</v>
      </c>
      <c r="C67" s="107">
        <f>[3]观课评课!$H$6</f>
        <v>32.8</v>
      </c>
      <c r="D67" s="107">
        <f>[3]课堂教学!$H$6</f>
        <v>37.5</v>
      </c>
      <c r="E67" s="107">
        <f>[3]课程教学问答!$H$6</f>
        <v>12.95</v>
      </c>
      <c r="F67" s="107">
        <f t="shared" si="1"/>
        <v>83.25</v>
      </c>
      <c r="G67" s="90"/>
    </row>
    <row r="68" ht="32" customHeight="1" spans="1:7">
      <c r="A68" s="84"/>
      <c r="B68" s="119">
        <v>4</v>
      </c>
      <c r="C68" s="109">
        <f>[3]观课评课!$H$7</f>
        <v>32.1333333333333</v>
      </c>
      <c r="D68" s="109">
        <f>[3]课堂教学!$H$7</f>
        <v>35.7</v>
      </c>
      <c r="E68" s="109">
        <f>[3]课程教学问答!$H$7</f>
        <v>12.05</v>
      </c>
      <c r="F68" s="109">
        <f t="shared" si="1"/>
        <v>79.8833333333333</v>
      </c>
      <c r="G68" s="110" t="s">
        <v>10</v>
      </c>
    </row>
    <row r="69" ht="32" customHeight="1" spans="1:7">
      <c r="A69" s="84"/>
      <c r="B69" s="118">
        <v>5</v>
      </c>
      <c r="C69" s="107">
        <f>[3]观课评课!$H$8</f>
        <v>32.6666666666667</v>
      </c>
      <c r="D69" s="107">
        <f>[3]课堂教学!$H$8</f>
        <v>37.35</v>
      </c>
      <c r="E69" s="107">
        <f>[3]课程教学问答!$H$8</f>
        <v>12.7</v>
      </c>
      <c r="F69" s="107">
        <f t="shared" si="1"/>
        <v>82.7166666666667</v>
      </c>
      <c r="G69" s="90"/>
    </row>
    <row r="70" ht="32" customHeight="1" spans="1:7">
      <c r="A70" s="84"/>
      <c r="B70" s="118">
        <v>6</v>
      </c>
      <c r="C70" s="107">
        <f>[3]观课评课!$H$9</f>
        <v>31.7333333333333</v>
      </c>
      <c r="D70" s="107">
        <f>[3]课堂教学!$H$9</f>
        <v>34.5</v>
      </c>
      <c r="E70" s="107">
        <f>[3]课程教学问答!$H$9</f>
        <v>11.8</v>
      </c>
      <c r="F70" s="107">
        <f t="shared" si="1"/>
        <v>78.0333333333333</v>
      </c>
      <c r="G70" s="90"/>
    </row>
    <row r="71" ht="32" customHeight="1" spans="1:7">
      <c r="A71" s="84"/>
      <c r="B71" s="118">
        <v>7</v>
      </c>
      <c r="C71" s="107">
        <f>[3]观课评课!$H$10</f>
        <v>34.4</v>
      </c>
      <c r="D71" s="107">
        <f>[3]课堂教学!$H$10</f>
        <v>33.15</v>
      </c>
      <c r="E71" s="107">
        <f>[3]课程教学问答!$H$10</f>
        <v>11.25</v>
      </c>
      <c r="F71" s="107">
        <f t="shared" si="1"/>
        <v>78.8</v>
      </c>
      <c r="G71" s="90"/>
    </row>
    <row r="72" ht="32" customHeight="1" spans="1:7">
      <c r="A72" s="84"/>
      <c r="B72" s="118">
        <v>8</v>
      </c>
      <c r="C72" s="107">
        <f>[3]观课评课!$H$11</f>
        <v>32.8</v>
      </c>
      <c r="D72" s="107">
        <f>[3]课堂教学!$H$11</f>
        <v>37.95</v>
      </c>
      <c r="E72" s="107">
        <f>[3]课程教学问答!$H$11</f>
        <v>12.65</v>
      </c>
      <c r="F72" s="107">
        <f t="shared" si="1"/>
        <v>83.4</v>
      </c>
      <c r="G72" s="90"/>
    </row>
    <row r="73" ht="32" customHeight="1" spans="1:7">
      <c r="A73" s="84"/>
      <c r="B73" s="118">
        <v>9</v>
      </c>
      <c r="C73" s="107">
        <f>[3]观课评课!$H$12</f>
        <v>32.9333333333333</v>
      </c>
      <c r="D73" s="107">
        <f>[3]课堂教学!$H$12</f>
        <v>34.8</v>
      </c>
      <c r="E73" s="107">
        <f>[3]课程教学问答!$H$12</f>
        <v>11.55</v>
      </c>
      <c r="F73" s="107">
        <f t="shared" si="1"/>
        <v>79.2833333333333</v>
      </c>
      <c r="G73" s="90"/>
    </row>
    <row r="74" s="81" customFormat="1" ht="32" customHeight="1" spans="1:7">
      <c r="A74" s="120"/>
      <c r="B74" s="118">
        <v>10</v>
      </c>
      <c r="C74" s="107">
        <f>[3]观课评课!$H$13</f>
        <v>33.4666666666667</v>
      </c>
      <c r="D74" s="107">
        <f>[3]课堂教学!$H$13</f>
        <v>39.75</v>
      </c>
      <c r="E74" s="107">
        <f>[3]课程教学问答!$H$13</f>
        <v>13.4</v>
      </c>
      <c r="F74" s="107">
        <f t="shared" si="1"/>
        <v>86.6166666666667</v>
      </c>
      <c r="G74" s="90"/>
    </row>
    <row r="75" ht="32" customHeight="1" spans="1:7">
      <c r="A75" s="84"/>
      <c r="B75" s="118">
        <v>11</v>
      </c>
      <c r="C75" s="107">
        <f>[3]观课评课!$H$14</f>
        <v>33.2</v>
      </c>
      <c r="D75" s="107">
        <f>[3]课堂教学!$H$14</f>
        <v>35.4</v>
      </c>
      <c r="E75" s="107">
        <f>[3]课程教学问答!$H$14</f>
        <v>12.45</v>
      </c>
      <c r="F75" s="107">
        <f t="shared" si="1"/>
        <v>81.05</v>
      </c>
      <c r="G75" s="90"/>
    </row>
    <row r="76" ht="32" customHeight="1" spans="1:7">
      <c r="A76" s="84"/>
      <c r="B76" s="118">
        <v>12</v>
      </c>
      <c r="C76" s="107">
        <f>[3]观课评课!$H$15</f>
        <v>34.5333333333333</v>
      </c>
      <c r="D76" s="107">
        <f>[3]课堂教学!$H$15</f>
        <v>39.45</v>
      </c>
      <c r="E76" s="107">
        <f>[3]课程教学问答!$H$15</f>
        <v>12.2</v>
      </c>
      <c r="F76" s="107">
        <f t="shared" si="1"/>
        <v>86.1833333333333</v>
      </c>
      <c r="G76" s="90"/>
    </row>
    <row r="77" ht="32" customHeight="1" spans="1:7">
      <c r="A77" s="84"/>
      <c r="B77" s="121">
        <v>13</v>
      </c>
      <c r="C77" s="122">
        <f>[3]观课评课!$H$16</f>
        <v>35.6</v>
      </c>
      <c r="D77" s="122">
        <f>[3]课堂教学!$H$16</f>
        <v>37.95</v>
      </c>
      <c r="E77" s="122">
        <f>[3]课程教学问答!$H$16</f>
        <v>13.2</v>
      </c>
      <c r="F77" s="122">
        <f t="shared" si="1"/>
        <v>86.75</v>
      </c>
      <c r="G77" s="99"/>
    </row>
    <row r="78" ht="32" customHeight="1" spans="1:7">
      <c r="A78" s="100" t="s">
        <v>33</v>
      </c>
      <c r="B78" s="104">
        <v>1</v>
      </c>
      <c r="C78" s="105">
        <f>[7]观课评课!$H$4</f>
        <v>35.8666666666667</v>
      </c>
      <c r="D78" s="105">
        <f>[7]课堂教学!$H$4</f>
        <v>39.6</v>
      </c>
      <c r="E78" s="105">
        <f>[7]课程教学问答!$H$4</f>
        <v>12.85</v>
      </c>
      <c r="F78" s="105">
        <f t="shared" ref="F78:F89" si="2">C78+D78+E78</f>
        <v>88.3166666666667</v>
      </c>
      <c r="G78" s="87"/>
    </row>
    <row r="79" ht="32" customHeight="1" spans="1:7">
      <c r="A79" s="100"/>
      <c r="B79" s="106">
        <v>2</v>
      </c>
      <c r="C79" s="107">
        <f>[7]观课评课!$H$5</f>
        <v>33.4666666666667</v>
      </c>
      <c r="D79" s="107">
        <f>[7]课堂教学!$H$5</f>
        <v>37.2</v>
      </c>
      <c r="E79" s="107">
        <f>[7]课程教学问答!$H$5</f>
        <v>12.3</v>
      </c>
      <c r="F79" s="107">
        <f t="shared" si="2"/>
        <v>82.9666666666667</v>
      </c>
      <c r="G79" s="90"/>
    </row>
    <row r="80" ht="32" customHeight="1" spans="1:7">
      <c r="A80" s="100"/>
      <c r="B80" s="106">
        <v>3</v>
      </c>
      <c r="C80" s="107">
        <f>[7]观课评课!$H$6</f>
        <v>37.0666666666667</v>
      </c>
      <c r="D80" s="107">
        <f>[7]课堂教学!$H$6</f>
        <v>41.55</v>
      </c>
      <c r="E80" s="107">
        <f>[7]课程教学问答!$H$6</f>
        <v>13.45</v>
      </c>
      <c r="F80" s="107">
        <f t="shared" si="2"/>
        <v>92.0666666666667</v>
      </c>
      <c r="G80" s="90"/>
    </row>
    <row r="81" ht="32" customHeight="1" spans="1:7">
      <c r="A81" s="100"/>
      <c r="B81" s="106">
        <v>4</v>
      </c>
      <c r="C81" s="107">
        <f>[7]观课评课!$H$7</f>
        <v>35.6</v>
      </c>
      <c r="D81" s="107">
        <f>[7]课堂教学!$H$7</f>
        <v>39.3</v>
      </c>
      <c r="E81" s="107">
        <f>[7]课程教学问答!$H$7</f>
        <v>13.3</v>
      </c>
      <c r="F81" s="107">
        <f t="shared" si="2"/>
        <v>88.2</v>
      </c>
      <c r="G81" s="90"/>
    </row>
    <row r="82" ht="32" customHeight="1" spans="1:7">
      <c r="A82" s="100"/>
      <c r="B82" s="106">
        <v>5</v>
      </c>
      <c r="C82" s="107">
        <f>[7]观课评课!$H$8</f>
        <v>34.2666666666667</v>
      </c>
      <c r="D82" s="107">
        <f>[7]课堂教学!$H$8</f>
        <v>37.35</v>
      </c>
      <c r="E82" s="107">
        <f>[7]课程教学问答!$H$8</f>
        <v>11.95</v>
      </c>
      <c r="F82" s="107">
        <f t="shared" si="2"/>
        <v>83.5666666666667</v>
      </c>
      <c r="G82" s="90"/>
    </row>
    <row r="83" ht="32" customHeight="1" spans="1:7">
      <c r="A83" s="100"/>
      <c r="B83" s="106">
        <v>6</v>
      </c>
      <c r="C83" s="107">
        <f>[7]观课评课!$H$9</f>
        <v>35.3333333333333</v>
      </c>
      <c r="D83" s="107">
        <f>[7]课堂教学!$H$9</f>
        <v>39.3</v>
      </c>
      <c r="E83" s="107">
        <f>[7]课程教学问答!$H$9</f>
        <v>12.45</v>
      </c>
      <c r="F83" s="107">
        <f t="shared" si="2"/>
        <v>87.0833333333333</v>
      </c>
      <c r="G83" s="90"/>
    </row>
    <row r="84" ht="32" customHeight="1" spans="1:7">
      <c r="A84" s="100"/>
      <c r="B84" s="106">
        <v>7</v>
      </c>
      <c r="C84" s="107">
        <f>[7]观课评课!$H$10</f>
        <v>36</v>
      </c>
      <c r="D84" s="107">
        <f>[7]课堂教学!$H$10</f>
        <v>37.5</v>
      </c>
      <c r="E84" s="107">
        <f>[7]课程教学问答!$H$10</f>
        <v>12.35</v>
      </c>
      <c r="F84" s="107">
        <f t="shared" si="2"/>
        <v>85.85</v>
      </c>
      <c r="G84" s="90"/>
    </row>
    <row r="85" ht="32" customHeight="1" spans="1:7">
      <c r="A85" s="100"/>
      <c r="B85" s="106">
        <v>8</v>
      </c>
      <c r="C85" s="107">
        <f>[7]观课评课!$H$11</f>
        <v>36</v>
      </c>
      <c r="D85" s="107">
        <f>[7]课堂教学!$H$11</f>
        <v>40.2</v>
      </c>
      <c r="E85" s="107">
        <f>[7]课程教学问答!$H$11</f>
        <v>13.75</v>
      </c>
      <c r="F85" s="107">
        <f t="shared" si="2"/>
        <v>89.95</v>
      </c>
      <c r="G85" s="90"/>
    </row>
    <row r="86" ht="32" customHeight="1" spans="1:7">
      <c r="A86" s="100"/>
      <c r="B86" s="106">
        <v>9</v>
      </c>
      <c r="C86" s="107">
        <f>[7]观课评课!$H$12</f>
        <v>35.2</v>
      </c>
      <c r="D86" s="107">
        <f>[7]课堂教学!$H$12</f>
        <v>37.65</v>
      </c>
      <c r="E86" s="107">
        <f>[7]课程教学问答!$H$12</f>
        <v>12.9</v>
      </c>
      <c r="F86" s="107">
        <f t="shared" si="2"/>
        <v>85.75</v>
      </c>
      <c r="G86" s="90"/>
    </row>
    <row r="87" ht="32" customHeight="1" spans="1:7">
      <c r="A87" s="100"/>
      <c r="B87" s="106">
        <v>10</v>
      </c>
      <c r="C87" s="107">
        <f>[7]观课评课!$H$13</f>
        <v>35.6</v>
      </c>
      <c r="D87" s="107">
        <f>[7]课堂教学!$H$13</f>
        <v>38.7</v>
      </c>
      <c r="E87" s="107">
        <f>[7]课程教学问答!$H$13</f>
        <v>12.75</v>
      </c>
      <c r="F87" s="107">
        <f t="shared" si="2"/>
        <v>87.05</v>
      </c>
      <c r="G87" s="90"/>
    </row>
    <row r="88" ht="32" customHeight="1" spans="1:7">
      <c r="A88" s="100"/>
      <c r="B88" s="106">
        <v>11</v>
      </c>
      <c r="C88" s="107">
        <f>[7]观课评课!$H$14</f>
        <v>34.8</v>
      </c>
      <c r="D88" s="107">
        <f>[7]课堂教学!$H$14</f>
        <v>36.45</v>
      </c>
      <c r="E88" s="107">
        <f>[7]课程教学问答!$H$14</f>
        <v>12.3</v>
      </c>
      <c r="F88" s="107">
        <f t="shared" si="2"/>
        <v>83.55</v>
      </c>
      <c r="G88" s="90"/>
    </row>
    <row r="89" ht="32" customHeight="1" spans="1:7">
      <c r="A89" s="100"/>
      <c r="B89" s="113">
        <v>12</v>
      </c>
      <c r="C89" s="114">
        <f>[7]观课评课!$H$15</f>
        <v>34.9333333333333</v>
      </c>
      <c r="D89" s="114">
        <f>[7]课堂教学!$H$15</f>
        <v>39</v>
      </c>
      <c r="E89" s="114">
        <f>[7]课程教学问答!$H$15</f>
        <v>12.65</v>
      </c>
      <c r="F89" s="114">
        <f t="shared" si="2"/>
        <v>86.5833333333333</v>
      </c>
      <c r="G89" s="96"/>
    </row>
    <row r="90" ht="32" customHeight="1" spans="1:7">
      <c r="A90" s="84" t="s">
        <v>34</v>
      </c>
      <c r="B90" s="88">
        <v>1</v>
      </c>
      <c r="C90" s="89">
        <v>34.6666666666667</v>
      </c>
      <c r="D90" s="89">
        <v>38.1</v>
      </c>
      <c r="E90" s="89">
        <v>12.57</v>
      </c>
      <c r="F90" s="89">
        <v>85.3416666666667</v>
      </c>
      <c r="G90" s="90"/>
    </row>
    <row r="91" ht="32" customHeight="1" spans="1:7">
      <c r="A91" s="84"/>
      <c r="B91" s="88">
        <v>2</v>
      </c>
      <c r="C91" s="89">
        <v>33.6666666666667</v>
      </c>
      <c r="D91" s="89">
        <v>41.4</v>
      </c>
      <c r="E91" s="89">
        <v>13.45</v>
      </c>
      <c r="F91" s="89">
        <v>88.5166666666667</v>
      </c>
      <c r="G91" s="90"/>
    </row>
    <row r="92" ht="32" customHeight="1" spans="1:7">
      <c r="A92" s="84"/>
      <c r="B92" s="88">
        <v>3</v>
      </c>
      <c r="C92" s="89">
        <v>33.8666666666667</v>
      </c>
      <c r="D92" s="89">
        <v>37.275</v>
      </c>
      <c r="E92" s="89">
        <v>12.3</v>
      </c>
      <c r="F92" s="89">
        <v>83.4416666666667</v>
      </c>
      <c r="G92" s="90"/>
    </row>
    <row r="93" ht="32" customHeight="1" spans="1:7">
      <c r="A93" s="84"/>
      <c r="B93" s="88">
        <v>4</v>
      </c>
      <c r="C93" s="89">
        <v>33.8666666666667</v>
      </c>
      <c r="D93" s="89">
        <v>38.7</v>
      </c>
      <c r="E93" s="89">
        <v>12.5</v>
      </c>
      <c r="F93" s="89">
        <v>85.0666666666667</v>
      </c>
      <c r="G93" s="90"/>
    </row>
    <row r="94" ht="32" customHeight="1" spans="1:7">
      <c r="A94" s="84"/>
      <c r="B94" s="88">
        <v>5</v>
      </c>
      <c r="C94" s="89">
        <v>34.8</v>
      </c>
      <c r="D94" s="89">
        <v>39.675</v>
      </c>
      <c r="E94" s="89">
        <v>12.475</v>
      </c>
      <c r="F94" s="89">
        <v>86.95</v>
      </c>
      <c r="G94" s="90"/>
    </row>
    <row r="95" ht="32" customHeight="1" spans="1:7">
      <c r="A95" s="84"/>
      <c r="B95" s="88">
        <v>6</v>
      </c>
      <c r="C95" s="89">
        <v>34.8</v>
      </c>
      <c r="D95" s="89">
        <v>39.6</v>
      </c>
      <c r="E95" s="89">
        <v>12.9</v>
      </c>
      <c r="F95" s="89">
        <v>87.3</v>
      </c>
      <c r="G95" s="90"/>
    </row>
    <row r="96" ht="32" customHeight="1" spans="1:7">
      <c r="A96" s="84"/>
      <c r="B96" s="88">
        <v>7</v>
      </c>
      <c r="C96" s="89">
        <v>34</v>
      </c>
      <c r="D96" s="89">
        <v>39.675</v>
      </c>
      <c r="E96" s="89">
        <v>13.1</v>
      </c>
      <c r="F96" s="89">
        <v>86.775</v>
      </c>
      <c r="G96" s="90"/>
    </row>
    <row r="97" ht="32" customHeight="1" spans="1:7">
      <c r="A97" s="84"/>
      <c r="B97" s="88">
        <v>8</v>
      </c>
      <c r="C97" s="89">
        <v>35.7333333333333</v>
      </c>
      <c r="D97" s="89">
        <v>40.425</v>
      </c>
      <c r="E97" s="89">
        <v>12.975</v>
      </c>
      <c r="F97" s="89">
        <v>89.1333333333333</v>
      </c>
      <c r="G97" s="90"/>
    </row>
    <row r="98" ht="32" customHeight="1" spans="1:7">
      <c r="A98" s="84"/>
      <c r="B98" s="88">
        <v>9</v>
      </c>
      <c r="C98" s="89">
        <v>33.5333333333333</v>
      </c>
      <c r="D98" s="89">
        <v>40.125</v>
      </c>
      <c r="E98" s="89">
        <v>13.125</v>
      </c>
      <c r="F98" s="89">
        <v>86.79</v>
      </c>
      <c r="G98" s="90"/>
    </row>
    <row r="99" ht="32" customHeight="1" spans="1:7">
      <c r="A99" s="84"/>
      <c r="B99" s="91">
        <v>10</v>
      </c>
      <c r="C99" s="92">
        <v>36.5333333333333</v>
      </c>
      <c r="D99" s="92">
        <v>39.375</v>
      </c>
      <c r="E99" s="92">
        <v>13.3</v>
      </c>
      <c r="F99" s="92">
        <v>89.2083333333333</v>
      </c>
      <c r="G99" s="93"/>
    </row>
    <row r="100" ht="32" customHeight="1" spans="1:7">
      <c r="A100" s="84"/>
      <c r="B100" s="88">
        <v>11</v>
      </c>
      <c r="C100" s="123" t="s">
        <v>12</v>
      </c>
      <c r="D100" s="124"/>
      <c r="E100" s="124"/>
      <c r="F100" s="125"/>
      <c r="G100" s="99"/>
    </row>
    <row r="101" ht="32" customHeight="1" spans="1:7">
      <c r="A101" s="84"/>
      <c r="B101" s="94">
        <v>12</v>
      </c>
      <c r="C101" s="95">
        <v>34.5333333333333</v>
      </c>
      <c r="D101" s="95">
        <v>41.175</v>
      </c>
      <c r="E101" s="95">
        <v>13.175</v>
      </c>
      <c r="F101" s="95">
        <v>88.8833333333333</v>
      </c>
      <c r="G101" s="96"/>
    </row>
    <row r="102" ht="32" customHeight="1" spans="1:7">
      <c r="A102" s="100" t="s">
        <v>35</v>
      </c>
      <c r="B102" s="104">
        <v>1</v>
      </c>
      <c r="C102" s="105">
        <v>34.9333333333333</v>
      </c>
      <c r="D102" s="105">
        <v>39</v>
      </c>
      <c r="E102" s="105">
        <v>12.8</v>
      </c>
      <c r="F102" s="105">
        <v>86.7333333333333</v>
      </c>
      <c r="G102" s="87"/>
    </row>
    <row r="103" ht="32" customHeight="1" spans="1:7">
      <c r="A103" s="100"/>
      <c r="B103" s="106">
        <v>2</v>
      </c>
      <c r="C103" s="107">
        <v>35.6</v>
      </c>
      <c r="D103" s="107">
        <v>40.35</v>
      </c>
      <c r="E103" s="107">
        <v>13.5</v>
      </c>
      <c r="F103" s="107">
        <v>89.45</v>
      </c>
      <c r="G103" s="90"/>
    </row>
    <row r="104" ht="32" customHeight="1" spans="1:7">
      <c r="A104" s="100"/>
      <c r="B104" s="108">
        <v>3</v>
      </c>
      <c r="C104" s="126" t="s">
        <v>12</v>
      </c>
      <c r="D104" s="127"/>
      <c r="E104" s="127"/>
      <c r="F104" s="128"/>
      <c r="G104" s="110" t="s">
        <v>10</v>
      </c>
    </row>
    <row r="105" ht="32" customHeight="1" spans="1:7">
      <c r="A105" s="100"/>
      <c r="B105" s="108">
        <v>4</v>
      </c>
      <c r="C105" s="126" t="s">
        <v>12</v>
      </c>
      <c r="D105" s="127"/>
      <c r="E105" s="127"/>
      <c r="F105" s="128"/>
      <c r="G105" s="110" t="s">
        <v>10</v>
      </c>
    </row>
    <row r="106" ht="32" customHeight="1" spans="1:7">
      <c r="A106" s="100"/>
      <c r="B106" s="106">
        <v>5</v>
      </c>
      <c r="C106" s="107">
        <v>33.7333333333333</v>
      </c>
      <c r="D106" s="107">
        <v>39.15</v>
      </c>
      <c r="E106" s="107">
        <v>12.45</v>
      </c>
      <c r="F106" s="107">
        <v>85.3333333333333</v>
      </c>
      <c r="G106" s="90"/>
    </row>
    <row r="107" ht="32" customHeight="1" spans="1:7">
      <c r="A107" s="100"/>
      <c r="B107" s="106">
        <v>6</v>
      </c>
      <c r="C107" s="107">
        <v>34.1333333333333</v>
      </c>
      <c r="D107" s="107">
        <v>39.9</v>
      </c>
      <c r="E107" s="107">
        <v>13.1</v>
      </c>
      <c r="F107" s="107">
        <v>87.1333333333333</v>
      </c>
      <c r="G107" s="90"/>
    </row>
    <row r="108" ht="32" customHeight="1" spans="1:7">
      <c r="A108" s="100"/>
      <c r="B108" s="129">
        <v>7</v>
      </c>
      <c r="C108" s="130">
        <v>35.2</v>
      </c>
      <c r="D108" s="130">
        <v>40.95</v>
      </c>
      <c r="E108" s="130">
        <v>13.6</v>
      </c>
      <c r="F108" s="130">
        <v>89.75</v>
      </c>
      <c r="G108" s="131"/>
    </row>
    <row r="109" ht="32" customHeight="1" spans="1:7">
      <c r="A109" s="100"/>
      <c r="B109" s="106">
        <v>8</v>
      </c>
      <c r="C109" s="107">
        <v>33.4666666666667</v>
      </c>
      <c r="D109" s="107">
        <v>38.1</v>
      </c>
      <c r="E109" s="107">
        <v>12.4</v>
      </c>
      <c r="F109" s="107">
        <v>83.9666666666667</v>
      </c>
      <c r="G109" s="90"/>
    </row>
    <row r="110" ht="32" customHeight="1" spans="1:7">
      <c r="A110" s="100"/>
      <c r="B110" s="106">
        <v>9</v>
      </c>
      <c r="C110" s="107">
        <v>35.8666666666667</v>
      </c>
      <c r="D110" s="107">
        <v>40.65</v>
      </c>
      <c r="E110" s="107">
        <v>13.2</v>
      </c>
      <c r="F110" s="107">
        <v>89.7166666666667</v>
      </c>
      <c r="G110" s="90"/>
    </row>
    <row r="111" ht="32" customHeight="1" spans="1:7">
      <c r="A111" s="100"/>
      <c r="B111" s="106">
        <v>10</v>
      </c>
      <c r="C111" s="107">
        <v>34.8</v>
      </c>
      <c r="D111" s="107">
        <v>39</v>
      </c>
      <c r="E111" s="107">
        <v>13</v>
      </c>
      <c r="F111" s="107">
        <v>86.8</v>
      </c>
      <c r="G111" s="90"/>
    </row>
    <row r="112" ht="32" customHeight="1" spans="1:7">
      <c r="A112" s="100"/>
      <c r="B112" s="106">
        <v>11</v>
      </c>
      <c r="C112" s="107">
        <v>35.6</v>
      </c>
      <c r="D112" s="107">
        <v>38.4</v>
      </c>
      <c r="E112" s="107">
        <v>12.9</v>
      </c>
      <c r="F112" s="107">
        <v>86.9</v>
      </c>
      <c r="G112" s="90"/>
    </row>
    <row r="113" s="81" customFormat="1" ht="32" customHeight="1" spans="1:7">
      <c r="A113" s="132"/>
      <c r="B113" s="106">
        <v>12</v>
      </c>
      <c r="C113" s="107">
        <v>33.7333333333333</v>
      </c>
      <c r="D113" s="107">
        <v>39</v>
      </c>
      <c r="E113" s="107">
        <v>13.1</v>
      </c>
      <c r="F113" s="107">
        <v>85.8333333333333</v>
      </c>
      <c r="G113" s="90"/>
    </row>
    <row r="114" s="81" customFormat="1" ht="32" customHeight="1" spans="1:7">
      <c r="A114" s="132"/>
      <c r="B114" s="133">
        <v>13</v>
      </c>
      <c r="C114" s="122">
        <v>32.9333333333333</v>
      </c>
      <c r="D114" s="122">
        <v>38.25</v>
      </c>
      <c r="E114" s="122">
        <v>12.35</v>
      </c>
      <c r="F114" s="122">
        <v>83.5333333333333</v>
      </c>
      <c r="G114" s="99"/>
    </row>
    <row r="115" ht="32" customHeight="1" spans="1:7">
      <c r="A115" s="84" t="s">
        <v>36</v>
      </c>
      <c r="B115" s="85">
        <v>1</v>
      </c>
      <c r="C115" s="86">
        <v>33.8666666666667</v>
      </c>
      <c r="D115" s="86">
        <v>36.45</v>
      </c>
      <c r="E115" s="86">
        <v>12.3</v>
      </c>
      <c r="F115" s="86">
        <v>82.6166666666667</v>
      </c>
      <c r="G115" s="87"/>
    </row>
    <row r="116" ht="32" customHeight="1" spans="1:7">
      <c r="A116" s="84"/>
      <c r="B116" s="88">
        <v>2</v>
      </c>
      <c r="C116" s="89">
        <v>34.6666666666667</v>
      </c>
      <c r="D116" s="89">
        <v>38.85</v>
      </c>
      <c r="E116" s="89">
        <v>12.7</v>
      </c>
      <c r="F116" s="89">
        <v>86.2166666666667</v>
      </c>
      <c r="G116" s="90"/>
    </row>
    <row r="117" ht="32" customHeight="1" spans="1:7">
      <c r="A117" s="84"/>
      <c r="B117" s="88">
        <v>3</v>
      </c>
      <c r="C117" s="89">
        <v>35.6</v>
      </c>
      <c r="D117" s="89">
        <v>39.6</v>
      </c>
      <c r="E117" s="89">
        <v>12.65</v>
      </c>
      <c r="F117" s="89">
        <v>87.85</v>
      </c>
      <c r="G117" s="90"/>
    </row>
    <row r="118" ht="32" customHeight="1" spans="1:7">
      <c r="A118" s="84"/>
      <c r="B118" s="134">
        <v>4</v>
      </c>
      <c r="C118" s="135">
        <v>33.4666666666667</v>
      </c>
      <c r="D118" s="135">
        <v>39</v>
      </c>
      <c r="E118" s="135">
        <v>12.65</v>
      </c>
      <c r="F118" s="135">
        <v>85.1166666666667</v>
      </c>
      <c r="G118" s="110" t="s">
        <v>10</v>
      </c>
    </row>
    <row r="119" ht="32" customHeight="1" spans="1:7">
      <c r="A119" s="84"/>
      <c r="B119" s="88">
        <v>5</v>
      </c>
      <c r="C119" s="89">
        <v>35.4666666666667</v>
      </c>
      <c r="D119" s="89">
        <v>39.75</v>
      </c>
      <c r="E119" s="89">
        <v>13.2</v>
      </c>
      <c r="F119" s="89">
        <v>88.4166666666667</v>
      </c>
      <c r="G119" s="90"/>
    </row>
    <row r="120" ht="32" customHeight="1" spans="1:7">
      <c r="A120" s="84"/>
      <c r="B120" s="88">
        <v>6</v>
      </c>
      <c r="C120" s="89">
        <v>33.0666666666667</v>
      </c>
      <c r="D120" s="89">
        <v>37.5</v>
      </c>
      <c r="E120" s="89">
        <v>12.35</v>
      </c>
      <c r="F120" s="89">
        <v>82.9166666666667</v>
      </c>
      <c r="G120" s="90"/>
    </row>
    <row r="121" s="81" customFormat="1" ht="32" customHeight="1" spans="1:7">
      <c r="A121" s="84"/>
      <c r="B121" s="88">
        <v>7</v>
      </c>
      <c r="C121" s="89">
        <v>36.2666666666667</v>
      </c>
      <c r="D121" s="89">
        <v>40.35</v>
      </c>
      <c r="E121" s="89">
        <v>12.65</v>
      </c>
      <c r="F121" s="89">
        <v>89.2666666666667</v>
      </c>
      <c r="G121" s="90"/>
    </row>
    <row r="122" ht="32" customHeight="1" spans="1:7">
      <c r="A122" s="120"/>
      <c r="B122" s="88">
        <v>8</v>
      </c>
      <c r="C122" s="89">
        <v>36.1333333333333</v>
      </c>
      <c r="D122" s="89">
        <v>39.15</v>
      </c>
      <c r="E122" s="89">
        <v>12.7</v>
      </c>
      <c r="F122" s="89">
        <v>87.9833333333333</v>
      </c>
      <c r="G122" s="90"/>
    </row>
    <row r="123" ht="32" customHeight="1" spans="1:7">
      <c r="A123" s="84"/>
      <c r="B123" s="88">
        <v>9</v>
      </c>
      <c r="C123" s="89">
        <v>34</v>
      </c>
      <c r="D123" s="89">
        <v>38.4</v>
      </c>
      <c r="E123" s="89">
        <v>12.2</v>
      </c>
      <c r="F123" s="89">
        <v>84.6</v>
      </c>
      <c r="G123" s="90"/>
    </row>
    <row r="124" ht="32" customHeight="1" spans="1:7">
      <c r="A124" s="84"/>
      <c r="B124" s="91">
        <v>10</v>
      </c>
      <c r="C124" s="92">
        <v>35.3333333333333</v>
      </c>
      <c r="D124" s="92">
        <v>40.65</v>
      </c>
      <c r="E124" s="92">
        <v>13.3</v>
      </c>
      <c r="F124" s="92">
        <v>89.2833333333333</v>
      </c>
      <c r="G124" s="93"/>
    </row>
    <row r="125" ht="32" customHeight="1" spans="1:7">
      <c r="A125" s="84"/>
      <c r="B125" s="94">
        <v>11</v>
      </c>
      <c r="C125" s="95">
        <v>34.8</v>
      </c>
      <c r="D125" s="95">
        <v>39.9</v>
      </c>
      <c r="E125" s="95">
        <v>12.7</v>
      </c>
      <c r="F125" s="95">
        <v>87.4</v>
      </c>
      <c r="G125" s="96"/>
    </row>
    <row r="126" ht="32" customHeight="1" spans="1:7">
      <c r="A126" s="84" t="s">
        <v>37</v>
      </c>
      <c r="B126" s="85">
        <v>1</v>
      </c>
      <c r="C126" s="86">
        <v>32.9333333333333</v>
      </c>
      <c r="D126" s="86">
        <v>36.75</v>
      </c>
      <c r="E126" s="86">
        <v>12.4</v>
      </c>
      <c r="F126" s="86">
        <v>82.0833333333333</v>
      </c>
      <c r="G126" s="87"/>
    </row>
    <row r="127" ht="32" customHeight="1" spans="1:7">
      <c r="A127" s="84"/>
      <c r="B127" s="88">
        <v>2</v>
      </c>
      <c r="C127" s="89">
        <v>34</v>
      </c>
      <c r="D127" s="89">
        <v>36.9</v>
      </c>
      <c r="E127" s="89">
        <v>12.6</v>
      </c>
      <c r="F127" s="89">
        <v>83.5</v>
      </c>
      <c r="G127" s="90"/>
    </row>
    <row r="128" ht="32" customHeight="1" spans="1:7">
      <c r="A128" s="84"/>
      <c r="B128" s="88">
        <v>3</v>
      </c>
      <c r="C128" s="89">
        <v>33.7333333333333</v>
      </c>
      <c r="D128" s="89">
        <v>36</v>
      </c>
      <c r="E128" s="89">
        <v>12.05</v>
      </c>
      <c r="F128" s="89">
        <v>81.7833333333333</v>
      </c>
      <c r="G128" s="90"/>
    </row>
    <row r="129" ht="32" customHeight="1" spans="1:7">
      <c r="A129" s="84"/>
      <c r="B129" s="134">
        <v>4</v>
      </c>
      <c r="C129" s="136" t="s">
        <v>12</v>
      </c>
      <c r="D129" s="137"/>
      <c r="E129" s="137"/>
      <c r="F129" s="138"/>
      <c r="G129" s="110" t="s">
        <v>10</v>
      </c>
    </row>
    <row r="130" ht="32" customHeight="1" spans="1:7">
      <c r="A130" s="84"/>
      <c r="B130" s="88">
        <v>5</v>
      </c>
      <c r="C130" s="89">
        <v>32.5333333333333</v>
      </c>
      <c r="D130" s="89">
        <v>38.7</v>
      </c>
      <c r="E130" s="89">
        <v>12.45</v>
      </c>
      <c r="F130" s="89">
        <v>83.6833333333333</v>
      </c>
      <c r="G130" s="90"/>
    </row>
    <row r="131" ht="32" customHeight="1" spans="1:7">
      <c r="A131" s="84"/>
      <c r="B131" s="88">
        <v>6</v>
      </c>
      <c r="C131" s="89">
        <v>33.3333333333333</v>
      </c>
      <c r="D131" s="89">
        <v>40.2</v>
      </c>
      <c r="E131" s="89">
        <v>12.95</v>
      </c>
      <c r="F131" s="89">
        <v>86.4833333333333</v>
      </c>
      <c r="G131" s="90"/>
    </row>
    <row r="132" ht="32" customHeight="1" spans="1:7">
      <c r="A132" s="84"/>
      <c r="B132" s="88">
        <v>7</v>
      </c>
      <c r="C132" s="89">
        <v>32.2666666666667</v>
      </c>
      <c r="D132" s="89">
        <v>34.2</v>
      </c>
      <c r="E132" s="89">
        <v>11.7</v>
      </c>
      <c r="F132" s="89">
        <v>78.1666666666667</v>
      </c>
      <c r="G132" s="90"/>
    </row>
    <row r="133" ht="32" customHeight="1" spans="1:7">
      <c r="A133" s="84"/>
      <c r="B133" s="88">
        <v>8</v>
      </c>
      <c r="C133" s="89">
        <v>32.9333333333333</v>
      </c>
      <c r="D133" s="89">
        <v>39.45</v>
      </c>
      <c r="E133" s="89">
        <v>12.6</v>
      </c>
      <c r="F133" s="89">
        <v>84.9833333333333</v>
      </c>
      <c r="G133" s="90"/>
    </row>
    <row r="134" ht="32" customHeight="1" spans="1:7">
      <c r="A134" s="84"/>
      <c r="B134" s="88">
        <v>9</v>
      </c>
      <c r="C134" s="89">
        <v>33.0666666666667</v>
      </c>
      <c r="D134" s="89">
        <v>37.05</v>
      </c>
      <c r="E134" s="89">
        <v>12.45</v>
      </c>
      <c r="F134" s="89">
        <v>82.5666666666667</v>
      </c>
      <c r="G134" s="90"/>
    </row>
    <row r="135" ht="32" customHeight="1" spans="1:7">
      <c r="A135" s="84"/>
      <c r="B135" s="88">
        <v>10</v>
      </c>
      <c r="C135" s="89">
        <v>33.3333333333333</v>
      </c>
      <c r="D135" s="89">
        <v>37.5</v>
      </c>
      <c r="E135" s="89">
        <v>12.4</v>
      </c>
      <c r="F135" s="89">
        <v>83.2333333333333</v>
      </c>
      <c r="G135" s="90"/>
    </row>
    <row r="136" ht="32" customHeight="1" spans="1:7">
      <c r="A136" s="84"/>
      <c r="B136" s="88">
        <v>11</v>
      </c>
      <c r="C136" s="89">
        <v>34.5333333333333</v>
      </c>
      <c r="D136" s="89">
        <v>39.3</v>
      </c>
      <c r="E136" s="89">
        <v>12.9</v>
      </c>
      <c r="F136" s="89">
        <v>86.7333333333333</v>
      </c>
      <c r="G136" s="90"/>
    </row>
    <row r="137" ht="32" customHeight="1" spans="1:7">
      <c r="A137" s="84"/>
      <c r="B137" s="91">
        <v>12</v>
      </c>
      <c r="C137" s="92">
        <v>36.2666666666667</v>
      </c>
      <c r="D137" s="92">
        <v>40.35</v>
      </c>
      <c r="E137" s="92">
        <v>13.4</v>
      </c>
      <c r="F137" s="92">
        <v>90.0166666666667</v>
      </c>
      <c r="G137" s="93"/>
    </row>
    <row r="138" s="81" customFormat="1" ht="32" customHeight="1" spans="1:7">
      <c r="A138" s="120"/>
      <c r="B138" s="94">
        <v>13</v>
      </c>
      <c r="C138" s="95">
        <v>35.4666666666667</v>
      </c>
      <c r="D138" s="95">
        <v>38.25</v>
      </c>
      <c r="E138" s="95">
        <v>12.9</v>
      </c>
      <c r="F138" s="95">
        <v>86.6166666666667</v>
      </c>
      <c r="G138" s="96"/>
    </row>
    <row r="139" ht="32" customHeight="1" spans="1:7">
      <c r="A139" s="100" t="s">
        <v>38</v>
      </c>
      <c r="B139" s="104">
        <v>1</v>
      </c>
      <c r="C139" s="105">
        <v>32.8</v>
      </c>
      <c r="D139" s="105">
        <v>40.2</v>
      </c>
      <c r="E139" s="105">
        <v>13.9</v>
      </c>
      <c r="F139" s="105">
        <v>86.9</v>
      </c>
      <c r="G139" s="87"/>
    </row>
    <row r="140" ht="32" customHeight="1" spans="1:7">
      <c r="A140" s="100"/>
      <c r="B140" s="106">
        <v>2</v>
      </c>
      <c r="C140" s="107">
        <v>36.5333333333333</v>
      </c>
      <c r="D140" s="107">
        <v>41.85</v>
      </c>
      <c r="E140" s="107">
        <v>13.4</v>
      </c>
      <c r="F140" s="107">
        <v>91.7833333333333</v>
      </c>
      <c r="G140" s="90"/>
    </row>
    <row r="141" ht="32" customHeight="1" spans="1:7">
      <c r="A141" s="100"/>
      <c r="B141" s="106">
        <v>3</v>
      </c>
      <c r="C141" s="107">
        <v>35.4666666666667</v>
      </c>
      <c r="D141" s="107">
        <v>39.45</v>
      </c>
      <c r="E141" s="107">
        <v>13.15</v>
      </c>
      <c r="F141" s="107">
        <v>88.0666666666667</v>
      </c>
      <c r="G141" s="90"/>
    </row>
    <row r="142" ht="32" customHeight="1" spans="1:7">
      <c r="A142" s="100"/>
      <c r="B142" s="106">
        <v>4</v>
      </c>
      <c r="C142" s="107">
        <v>33.2</v>
      </c>
      <c r="D142" s="107">
        <v>37.95</v>
      </c>
      <c r="E142" s="107">
        <v>12.45</v>
      </c>
      <c r="F142" s="107">
        <v>83.6</v>
      </c>
      <c r="G142" s="90"/>
    </row>
    <row r="143" ht="32" customHeight="1" spans="1:7">
      <c r="A143" s="100"/>
      <c r="B143" s="106">
        <v>5</v>
      </c>
      <c r="C143" s="107">
        <v>33.6</v>
      </c>
      <c r="D143" s="107">
        <v>38.25</v>
      </c>
      <c r="E143" s="107">
        <v>12.4</v>
      </c>
      <c r="F143" s="107">
        <v>84.25</v>
      </c>
      <c r="G143" s="90"/>
    </row>
    <row r="144" ht="32" customHeight="1" spans="1:7">
      <c r="A144" s="100"/>
      <c r="B144" s="106">
        <v>6</v>
      </c>
      <c r="C144" s="107">
        <v>35.0666666666667</v>
      </c>
      <c r="D144" s="107">
        <v>41.85</v>
      </c>
      <c r="E144" s="107">
        <v>13.8</v>
      </c>
      <c r="F144" s="107">
        <v>90.7166666666667</v>
      </c>
      <c r="G144" s="90"/>
    </row>
    <row r="145" ht="32" customHeight="1" spans="1:7">
      <c r="A145" s="100"/>
      <c r="B145" s="106">
        <v>7</v>
      </c>
      <c r="C145" s="107">
        <v>35.3333333333333</v>
      </c>
      <c r="D145" s="107">
        <v>37.8</v>
      </c>
      <c r="E145" s="107">
        <v>12.3</v>
      </c>
      <c r="F145" s="107">
        <v>85.4333333333333</v>
      </c>
      <c r="G145" s="90"/>
    </row>
    <row r="146" ht="32" customHeight="1" spans="1:7">
      <c r="A146" s="100"/>
      <c r="B146" s="106">
        <v>8</v>
      </c>
      <c r="C146" s="107">
        <v>33.0666666666667</v>
      </c>
      <c r="D146" s="107">
        <v>36.45</v>
      </c>
      <c r="E146" s="107">
        <v>12.05</v>
      </c>
      <c r="F146" s="107">
        <v>81.5666666666667</v>
      </c>
      <c r="G146" s="90"/>
    </row>
    <row r="147" ht="32" customHeight="1" spans="1:7">
      <c r="A147" s="100"/>
      <c r="B147" s="106">
        <v>9</v>
      </c>
      <c r="C147" s="107">
        <v>37.4666666666667</v>
      </c>
      <c r="D147" s="107">
        <v>38.7</v>
      </c>
      <c r="E147" s="107">
        <v>12.75</v>
      </c>
      <c r="F147" s="107">
        <v>88.9166666666667</v>
      </c>
      <c r="G147" s="90"/>
    </row>
    <row r="148" ht="32" customHeight="1" spans="1:7">
      <c r="A148" s="100"/>
      <c r="B148" s="106">
        <v>10</v>
      </c>
      <c r="C148" s="107">
        <v>33.8666666666667</v>
      </c>
      <c r="D148" s="107">
        <v>37.65</v>
      </c>
      <c r="E148" s="107">
        <v>13.3</v>
      </c>
      <c r="F148" s="107">
        <v>84.8166666666667</v>
      </c>
      <c r="G148" s="90"/>
    </row>
    <row r="149" ht="32" customHeight="1" spans="1:7">
      <c r="A149" s="100"/>
      <c r="B149" s="106">
        <v>11</v>
      </c>
      <c r="C149" s="107">
        <v>34.2666666666667</v>
      </c>
      <c r="D149" s="107">
        <v>39.6</v>
      </c>
      <c r="E149" s="107">
        <v>13.25</v>
      </c>
      <c r="F149" s="107">
        <v>87.1166666666667</v>
      </c>
      <c r="G149" s="90"/>
    </row>
    <row r="150" ht="32" customHeight="1" spans="1:7">
      <c r="A150" s="100"/>
      <c r="B150" s="113">
        <v>12</v>
      </c>
      <c r="C150" s="114">
        <v>34.8</v>
      </c>
      <c r="D150" s="114">
        <v>39.3</v>
      </c>
      <c r="E150" s="114">
        <v>13.55</v>
      </c>
      <c r="F150" s="114">
        <v>87.65</v>
      </c>
      <c r="G150" s="96"/>
    </row>
    <row r="151" ht="14.25"/>
  </sheetData>
  <autoFilter ref="B1:G150">
    <extLst/>
  </autoFilter>
  <sortState ref="A2:J152">
    <sortCondition ref="B142"/>
  </sortState>
  <mergeCells count="16">
    <mergeCell ref="C100:F100"/>
    <mergeCell ref="C104:F104"/>
    <mergeCell ref="C105:F105"/>
    <mergeCell ref="C129:F129"/>
    <mergeCell ref="A2:A14"/>
    <mergeCell ref="A15:A28"/>
    <mergeCell ref="A29:A40"/>
    <mergeCell ref="A41:A51"/>
    <mergeCell ref="A52:A64"/>
    <mergeCell ref="A65:A77"/>
    <mergeCell ref="A78:A89"/>
    <mergeCell ref="A90:A101"/>
    <mergeCell ref="A102:A114"/>
    <mergeCell ref="A115:A125"/>
    <mergeCell ref="A126:A138"/>
    <mergeCell ref="A139:A150"/>
  </mergeCells>
  <pageMargins left="0.751388888888889" right="0.751388888888889" top="1" bottom="1" header="0.5" footer="0.5"/>
  <pageSetup paperSize="9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54"/>
  <sheetViews>
    <sheetView zoomScale="85" zoomScaleNormal="85" topLeftCell="A144" workbookViewId="0">
      <selection activeCell="I149" sqref="I149"/>
    </sheetView>
  </sheetViews>
  <sheetFormatPr defaultColWidth="17.75" defaultRowHeight="13.5" outlineLevelCol="6"/>
  <cols>
    <col min="1" max="1" width="12.35" style="22" customWidth="1"/>
    <col min="2" max="2" width="6.90833333333333" customWidth="1"/>
    <col min="3" max="5" width="12.35" customWidth="1"/>
    <col min="6" max="6" width="11.4666666666667" customWidth="1"/>
    <col min="7" max="7" width="17.75" style="22" customWidth="1"/>
    <col min="8" max="16379" width="17.75" customWidth="1"/>
  </cols>
  <sheetData>
    <row r="1" ht="42" spans="1:7">
      <c r="A1" s="23" t="s">
        <v>0</v>
      </c>
      <c r="B1" s="23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5" t="s">
        <v>26</v>
      </c>
    </row>
    <row r="2" s="19" customFormat="1" ht="32" customHeight="1" spans="1:7">
      <c r="A2" s="26" t="s">
        <v>39</v>
      </c>
      <c r="B2" s="27">
        <v>1</v>
      </c>
      <c r="C2" s="28">
        <f>[4]观课评课!$H$4</f>
        <v>35.3333333333333</v>
      </c>
      <c r="D2" s="28">
        <f>[4]课堂教学!$H$4</f>
        <v>36.6</v>
      </c>
      <c r="E2" s="28">
        <f>[4]课程教学问答!$H$4</f>
        <v>13.15</v>
      </c>
      <c r="F2" s="28">
        <f t="shared" ref="F2:F14" si="0">C2+D2+E2</f>
        <v>85.0833333333333</v>
      </c>
      <c r="G2" s="29"/>
    </row>
    <row r="3" s="19" customFormat="1" ht="32" customHeight="1" spans="1:7">
      <c r="A3" s="26"/>
      <c r="B3" s="30">
        <v>2</v>
      </c>
      <c r="C3" s="31">
        <f>[4]观课评课!$H$5</f>
        <v>33.8666666666667</v>
      </c>
      <c r="D3" s="31">
        <f>[4]课堂教学!$H$5</f>
        <v>38.55</v>
      </c>
      <c r="E3" s="31">
        <f>[4]课程教学问答!$H$5</f>
        <v>12.25</v>
      </c>
      <c r="F3" s="31">
        <f t="shared" si="0"/>
        <v>84.6666666666667</v>
      </c>
      <c r="G3" s="32"/>
    </row>
    <row r="4" s="19" customFormat="1" ht="32" customHeight="1" spans="1:7">
      <c r="A4" s="26"/>
      <c r="B4" s="30">
        <v>3</v>
      </c>
      <c r="C4" s="31">
        <f>[4]观课评课!$H$6</f>
        <v>33.7333333333333</v>
      </c>
      <c r="D4" s="31">
        <f>[4]课堂教学!$H$6</f>
        <v>37.8</v>
      </c>
      <c r="E4" s="31">
        <f>[4]课程教学问答!$H$6</f>
        <v>12.8</v>
      </c>
      <c r="F4" s="31">
        <f t="shared" si="0"/>
        <v>84.3333333333333</v>
      </c>
      <c r="G4" s="32"/>
    </row>
    <row r="5" s="19" customFormat="1" ht="32" customHeight="1" spans="1:7">
      <c r="A5" s="26"/>
      <c r="B5" s="30">
        <v>4</v>
      </c>
      <c r="C5" s="31">
        <f>[4]观课评课!$H$7</f>
        <v>34.2666666666667</v>
      </c>
      <c r="D5" s="31">
        <f>[4]课堂教学!$H$7</f>
        <v>39.15</v>
      </c>
      <c r="E5" s="31">
        <f>[4]课程教学问答!$H$7</f>
        <v>12.4</v>
      </c>
      <c r="F5" s="31">
        <f t="shared" si="0"/>
        <v>85.8166666666667</v>
      </c>
      <c r="G5" s="32"/>
    </row>
    <row r="6" s="19" customFormat="1" ht="32" customHeight="1" spans="1:7">
      <c r="A6" s="26"/>
      <c r="B6" s="30">
        <v>5</v>
      </c>
      <c r="C6" s="31">
        <f>[4]观课评课!$H$8</f>
        <v>33.7333333333333</v>
      </c>
      <c r="D6" s="31">
        <f>[4]课堂教学!$H$8</f>
        <v>40.35</v>
      </c>
      <c r="E6" s="31">
        <f>[4]课程教学问答!$H$8</f>
        <v>12.75</v>
      </c>
      <c r="F6" s="31">
        <f t="shared" si="0"/>
        <v>86.8333333333333</v>
      </c>
      <c r="G6" s="32"/>
    </row>
    <row r="7" s="19" customFormat="1" ht="32" customHeight="1" spans="1:7">
      <c r="A7" s="26"/>
      <c r="B7" s="30">
        <v>6</v>
      </c>
      <c r="C7" s="31">
        <f>[4]观课评课!$H$9</f>
        <v>34.9333333333333</v>
      </c>
      <c r="D7" s="31">
        <f>[4]课堂教学!$H$9</f>
        <v>37.5</v>
      </c>
      <c r="E7" s="31">
        <f>[4]课程教学问答!$H$9</f>
        <v>12.7</v>
      </c>
      <c r="F7" s="31">
        <f t="shared" si="0"/>
        <v>85.1333333333333</v>
      </c>
      <c r="G7" s="32"/>
    </row>
    <row r="8" s="19" customFormat="1" ht="32" customHeight="1" spans="1:7">
      <c r="A8" s="26"/>
      <c r="B8" s="30">
        <v>7</v>
      </c>
      <c r="C8" s="31">
        <f>[4]观课评课!$H$10</f>
        <v>36.4</v>
      </c>
      <c r="D8" s="31">
        <f>[4]课堂教学!$H$10</f>
        <v>40.5</v>
      </c>
      <c r="E8" s="31">
        <f>[4]课程教学问答!$H$10</f>
        <v>13.3</v>
      </c>
      <c r="F8" s="31">
        <f t="shared" si="0"/>
        <v>90.2</v>
      </c>
      <c r="G8" s="32"/>
    </row>
    <row r="9" s="19" customFormat="1" ht="32" customHeight="1" spans="1:7">
      <c r="A9" s="26"/>
      <c r="B9" s="30">
        <v>8</v>
      </c>
      <c r="C9" s="31">
        <f>[4]观课评课!$H$11</f>
        <v>36</v>
      </c>
      <c r="D9" s="31">
        <f>[4]课堂教学!$H$11</f>
        <v>41.7</v>
      </c>
      <c r="E9" s="31">
        <f>[4]课程教学问答!$H$11</f>
        <v>13.85</v>
      </c>
      <c r="F9" s="31">
        <f t="shared" si="0"/>
        <v>91.55</v>
      </c>
      <c r="G9" s="32"/>
    </row>
    <row r="10" s="19" customFormat="1" ht="32" customHeight="1" spans="1:7">
      <c r="A10" s="26"/>
      <c r="B10" s="30">
        <v>9</v>
      </c>
      <c r="C10" s="31">
        <f>[4]观课评课!$H$12</f>
        <v>34.9333333333333</v>
      </c>
      <c r="D10" s="31">
        <f>[4]课堂教学!$H$12</f>
        <v>41.25</v>
      </c>
      <c r="E10" s="31">
        <f>[4]课程教学问答!$H$12</f>
        <v>13.6</v>
      </c>
      <c r="F10" s="31">
        <f t="shared" si="0"/>
        <v>89.7833333333333</v>
      </c>
      <c r="G10" s="32"/>
    </row>
    <row r="11" s="19" customFormat="1" ht="32" customHeight="1" spans="1:7">
      <c r="A11" s="26"/>
      <c r="B11" s="30">
        <v>10</v>
      </c>
      <c r="C11" s="31">
        <f>[4]观课评课!$H$13</f>
        <v>33.8666666666667</v>
      </c>
      <c r="D11" s="31">
        <f>[4]课堂教学!$H$13</f>
        <v>38.7</v>
      </c>
      <c r="E11" s="31">
        <f>[4]课程教学问答!$H$13</f>
        <v>12.45</v>
      </c>
      <c r="F11" s="31">
        <f t="shared" si="0"/>
        <v>85.0166666666667</v>
      </c>
      <c r="G11" s="32"/>
    </row>
    <row r="12" s="19" customFormat="1" ht="32" customHeight="1" spans="1:7">
      <c r="A12" s="26"/>
      <c r="B12" s="30">
        <v>11</v>
      </c>
      <c r="C12" s="31">
        <f>[4]观课评课!$H$14</f>
        <v>32.1333333333333</v>
      </c>
      <c r="D12" s="31">
        <f>[4]课堂教学!$H$14</f>
        <v>38.925</v>
      </c>
      <c r="E12" s="31">
        <f>[4]课程教学问答!$H$14</f>
        <v>12.55</v>
      </c>
      <c r="F12" s="31">
        <f t="shared" si="0"/>
        <v>83.6083333333333</v>
      </c>
      <c r="G12" s="32"/>
    </row>
    <row r="13" s="20" customFormat="1" ht="32" customHeight="1" spans="1:7">
      <c r="A13" s="33"/>
      <c r="B13" s="34">
        <v>12</v>
      </c>
      <c r="C13" s="35">
        <f>[4]观课评课!$H$15</f>
        <v>34.2666666666667</v>
      </c>
      <c r="D13" s="35">
        <f>[4]课堂教学!$H$15</f>
        <v>38.25</v>
      </c>
      <c r="E13" s="35">
        <f>[4]课程教学问答!$H$15</f>
        <v>12.1</v>
      </c>
      <c r="F13" s="35">
        <f t="shared" si="0"/>
        <v>84.6166666666667</v>
      </c>
      <c r="G13" s="36"/>
    </row>
    <row r="14" s="19" customFormat="1" ht="43" customHeight="1" spans="1:7">
      <c r="A14" s="26"/>
      <c r="B14" s="37">
        <v>13</v>
      </c>
      <c r="C14" s="38">
        <f>[4]观课评课!$H$16</f>
        <v>33.0666666666667</v>
      </c>
      <c r="D14" s="38">
        <f>[4]课堂教学!$H$16</f>
        <v>38.55</v>
      </c>
      <c r="E14" s="38">
        <f>[4]课程教学问答!$H$16</f>
        <v>12.6</v>
      </c>
      <c r="F14" s="38">
        <f t="shared" si="0"/>
        <v>84.2166666666667</v>
      </c>
      <c r="G14" s="39" t="s">
        <v>10</v>
      </c>
    </row>
    <row r="15" s="19" customFormat="1" ht="32" customHeight="1" spans="1:7">
      <c r="A15" s="26" t="s">
        <v>40</v>
      </c>
      <c r="B15" s="40">
        <v>1</v>
      </c>
      <c r="C15" s="41">
        <v>33.7333333333333</v>
      </c>
      <c r="D15" s="41">
        <v>36.75</v>
      </c>
      <c r="E15" s="41">
        <v>12.5</v>
      </c>
      <c r="F15" s="41">
        <v>82.9833333333333</v>
      </c>
      <c r="G15" s="42"/>
    </row>
    <row r="16" s="19" customFormat="1" ht="32" customHeight="1" spans="1:7">
      <c r="A16" s="26"/>
      <c r="B16" s="43">
        <v>2</v>
      </c>
      <c r="C16" s="44">
        <v>33.4666666666667</v>
      </c>
      <c r="D16" s="44">
        <v>38.25</v>
      </c>
      <c r="E16" s="44">
        <v>12.75</v>
      </c>
      <c r="F16" s="44">
        <v>84.4666666666667</v>
      </c>
      <c r="G16" s="32"/>
    </row>
    <row r="17" s="19" customFormat="1" ht="32" customHeight="1" spans="1:7">
      <c r="A17" s="26"/>
      <c r="B17" s="43">
        <v>3</v>
      </c>
      <c r="C17" s="44">
        <v>34.8</v>
      </c>
      <c r="D17" s="44">
        <v>37.2</v>
      </c>
      <c r="E17" s="44">
        <v>12.4</v>
      </c>
      <c r="F17" s="44">
        <v>84.4</v>
      </c>
      <c r="G17" s="32"/>
    </row>
    <row r="18" s="19" customFormat="1" ht="32" customHeight="1" spans="1:7">
      <c r="A18" s="26"/>
      <c r="B18" s="43">
        <v>4</v>
      </c>
      <c r="C18" s="44">
        <v>33.8666666666667</v>
      </c>
      <c r="D18" s="44">
        <v>39.9</v>
      </c>
      <c r="E18" s="44">
        <v>12.75</v>
      </c>
      <c r="F18" s="44">
        <v>86.5166666666667</v>
      </c>
      <c r="G18" s="32"/>
    </row>
    <row r="19" s="19" customFormat="1" ht="32" customHeight="1" spans="1:7">
      <c r="A19" s="26"/>
      <c r="B19" s="43">
        <v>5</v>
      </c>
      <c r="C19" s="44">
        <v>34</v>
      </c>
      <c r="D19" s="44">
        <v>37.5</v>
      </c>
      <c r="E19" s="44">
        <v>12.55</v>
      </c>
      <c r="F19" s="44">
        <v>84.05</v>
      </c>
      <c r="G19" s="32"/>
    </row>
    <row r="20" s="19" customFormat="1" ht="32" customHeight="1" spans="1:7">
      <c r="A20" s="26"/>
      <c r="B20" s="43">
        <v>6</v>
      </c>
      <c r="C20" s="44">
        <v>33.3333333333333</v>
      </c>
      <c r="D20" s="44">
        <v>40.95</v>
      </c>
      <c r="E20" s="44">
        <v>12.7</v>
      </c>
      <c r="F20" s="44">
        <v>86.9833333333333</v>
      </c>
      <c r="G20" s="32"/>
    </row>
    <row r="21" s="19" customFormat="1" ht="32" customHeight="1" spans="1:7">
      <c r="A21" s="26"/>
      <c r="B21" s="43">
        <v>7</v>
      </c>
      <c r="C21" s="44">
        <v>35.3333333333333</v>
      </c>
      <c r="D21" s="44">
        <v>40.95</v>
      </c>
      <c r="E21" s="44">
        <v>13.25</v>
      </c>
      <c r="F21" s="44">
        <v>89.5333333333333</v>
      </c>
      <c r="G21" s="32"/>
    </row>
    <row r="22" s="19" customFormat="1" ht="32" customHeight="1" spans="1:7">
      <c r="A22" s="26"/>
      <c r="B22" s="43">
        <v>8</v>
      </c>
      <c r="C22" s="44">
        <v>33.7333333333333</v>
      </c>
      <c r="D22" s="44">
        <v>40.2</v>
      </c>
      <c r="E22" s="44">
        <v>12.7</v>
      </c>
      <c r="F22" s="44">
        <v>86.6333333333333</v>
      </c>
      <c r="G22" s="32"/>
    </row>
    <row r="23" s="19" customFormat="1" ht="32" customHeight="1" spans="1:7">
      <c r="A23" s="26"/>
      <c r="B23" s="43">
        <v>9</v>
      </c>
      <c r="C23" s="44">
        <v>35.3333333333333</v>
      </c>
      <c r="D23" s="44">
        <v>42.15</v>
      </c>
      <c r="E23" s="44">
        <v>13.7</v>
      </c>
      <c r="F23" s="44">
        <v>91.1833333333334</v>
      </c>
      <c r="G23" s="32"/>
    </row>
    <row r="24" s="19" customFormat="1" ht="32" customHeight="1" spans="1:7">
      <c r="A24" s="26"/>
      <c r="B24" s="43">
        <v>10</v>
      </c>
      <c r="C24" s="44">
        <v>33.4666666666667</v>
      </c>
      <c r="D24" s="44">
        <v>38.85</v>
      </c>
      <c r="E24" s="44">
        <v>13.2</v>
      </c>
      <c r="F24" s="44">
        <v>85.5166666666667</v>
      </c>
      <c r="G24" s="32"/>
    </row>
    <row r="25" s="19" customFormat="1" ht="32" customHeight="1" spans="1:7">
      <c r="A25" s="26"/>
      <c r="B25" s="43">
        <v>11</v>
      </c>
      <c r="C25" s="44">
        <v>34.1333333333333</v>
      </c>
      <c r="D25" s="44">
        <v>38.55</v>
      </c>
      <c r="E25" s="44">
        <v>12.2</v>
      </c>
      <c r="F25" s="44">
        <v>84.8833333333333</v>
      </c>
      <c r="G25" s="32"/>
    </row>
    <row r="26" s="19" customFormat="1" ht="32" customHeight="1" spans="1:7">
      <c r="A26" s="26"/>
      <c r="B26" s="43">
        <v>12</v>
      </c>
      <c r="C26" s="44">
        <v>34.8</v>
      </c>
      <c r="D26" s="44">
        <v>39.15</v>
      </c>
      <c r="E26" s="44">
        <v>12.55</v>
      </c>
      <c r="F26" s="44">
        <v>86.5</v>
      </c>
      <c r="G26" s="32"/>
    </row>
    <row r="27" s="19" customFormat="1" ht="32" customHeight="1" spans="1:7">
      <c r="A27" s="26"/>
      <c r="B27" s="45">
        <v>13</v>
      </c>
      <c r="C27" s="46">
        <v>33.8666666666667</v>
      </c>
      <c r="D27" s="46">
        <v>38.85</v>
      </c>
      <c r="E27" s="46">
        <v>12.75</v>
      </c>
      <c r="F27" s="46">
        <v>85.4666666666667</v>
      </c>
      <c r="G27" s="47"/>
    </row>
    <row r="28" s="19" customFormat="1" ht="32" customHeight="1" spans="1:7">
      <c r="A28" s="26" t="s">
        <v>41</v>
      </c>
      <c r="B28" s="40">
        <v>1</v>
      </c>
      <c r="C28" s="41">
        <v>36.1333333333333</v>
      </c>
      <c r="D28" s="41">
        <v>41.1</v>
      </c>
      <c r="E28" s="41">
        <v>13.8</v>
      </c>
      <c r="F28" s="41">
        <v>91.0333333333333</v>
      </c>
      <c r="G28" s="42"/>
    </row>
    <row r="29" s="19" customFormat="1" ht="32" customHeight="1" spans="1:7">
      <c r="A29" s="26"/>
      <c r="B29" s="43">
        <v>2</v>
      </c>
      <c r="C29" s="44">
        <v>33.2</v>
      </c>
      <c r="D29" s="44">
        <v>38.7</v>
      </c>
      <c r="E29" s="44">
        <v>12.8</v>
      </c>
      <c r="F29" s="44">
        <v>84.7</v>
      </c>
      <c r="G29" s="32"/>
    </row>
    <row r="30" s="19" customFormat="1" ht="32" customHeight="1" spans="1:7">
      <c r="A30" s="26"/>
      <c r="B30" s="43">
        <v>3</v>
      </c>
      <c r="C30" s="44">
        <v>34</v>
      </c>
      <c r="D30" s="44">
        <v>37.35</v>
      </c>
      <c r="E30" s="44">
        <v>12.55</v>
      </c>
      <c r="F30" s="44">
        <v>83.9</v>
      </c>
      <c r="G30" s="32"/>
    </row>
    <row r="31" s="19" customFormat="1" ht="36" customHeight="1" spans="1:7">
      <c r="A31" s="26"/>
      <c r="B31" s="48">
        <v>4</v>
      </c>
      <c r="C31" s="49">
        <v>33.6</v>
      </c>
      <c r="D31" s="49">
        <v>39.6</v>
      </c>
      <c r="E31" s="49">
        <v>13.2</v>
      </c>
      <c r="F31" s="49">
        <v>86.4</v>
      </c>
      <c r="G31" s="50" t="s">
        <v>10</v>
      </c>
    </row>
    <row r="32" s="19" customFormat="1" ht="32" customHeight="1" spans="1:7">
      <c r="A32" s="26"/>
      <c r="B32" s="43">
        <v>5</v>
      </c>
      <c r="C32" s="44">
        <v>34.8</v>
      </c>
      <c r="D32" s="44">
        <v>39.6</v>
      </c>
      <c r="E32" s="44">
        <v>13.25</v>
      </c>
      <c r="F32" s="44">
        <v>87.65</v>
      </c>
      <c r="G32" s="32"/>
    </row>
    <row r="33" s="19" customFormat="1" ht="32" customHeight="1" spans="1:7">
      <c r="A33" s="26"/>
      <c r="B33" s="43">
        <v>6</v>
      </c>
      <c r="C33" s="44">
        <v>34.6666666666667</v>
      </c>
      <c r="D33" s="44">
        <v>39.9</v>
      </c>
      <c r="E33" s="44">
        <v>13.5</v>
      </c>
      <c r="F33" s="44">
        <v>88.0666666666667</v>
      </c>
      <c r="G33" s="32"/>
    </row>
    <row r="34" s="20" customFormat="1" ht="32" customHeight="1" spans="1:7">
      <c r="A34" s="33"/>
      <c r="B34" s="51">
        <v>7</v>
      </c>
      <c r="C34" s="52">
        <v>33.4666666666667</v>
      </c>
      <c r="D34" s="52">
        <v>38.25</v>
      </c>
      <c r="E34" s="52">
        <v>13.15</v>
      </c>
      <c r="F34" s="52">
        <v>84.8666666666667</v>
      </c>
      <c r="G34" s="36"/>
    </row>
    <row r="35" s="19" customFormat="1" ht="32" customHeight="1" spans="1:7">
      <c r="A35" s="26"/>
      <c r="B35" s="43">
        <v>8</v>
      </c>
      <c r="C35" s="44">
        <v>35.3333333333333</v>
      </c>
      <c r="D35" s="44">
        <v>36.9</v>
      </c>
      <c r="E35" s="44">
        <v>12.75</v>
      </c>
      <c r="F35" s="44">
        <v>84.9833333333333</v>
      </c>
      <c r="G35" s="32"/>
    </row>
    <row r="36" s="19" customFormat="1" ht="32" customHeight="1" spans="1:7">
      <c r="A36" s="26"/>
      <c r="B36" s="43">
        <v>9</v>
      </c>
      <c r="C36" s="44">
        <v>35.6</v>
      </c>
      <c r="D36" s="44">
        <v>36.9</v>
      </c>
      <c r="E36" s="44">
        <v>12.75</v>
      </c>
      <c r="F36" s="44">
        <v>85.25</v>
      </c>
      <c r="G36" s="32"/>
    </row>
    <row r="37" s="19" customFormat="1" ht="32" customHeight="1" spans="1:7">
      <c r="A37" s="26"/>
      <c r="B37" s="43">
        <v>10</v>
      </c>
      <c r="C37" s="44">
        <v>36.4</v>
      </c>
      <c r="D37" s="44">
        <v>39.9</v>
      </c>
      <c r="E37" s="44">
        <v>13.4</v>
      </c>
      <c r="F37" s="44">
        <v>89.7</v>
      </c>
      <c r="G37" s="32"/>
    </row>
    <row r="38" s="19" customFormat="1" ht="32" customHeight="1" spans="1:7">
      <c r="A38" s="26"/>
      <c r="B38" s="43">
        <v>11</v>
      </c>
      <c r="C38" s="44">
        <v>34.9333333333333</v>
      </c>
      <c r="D38" s="44">
        <v>39.3</v>
      </c>
      <c r="E38" s="44">
        <v>13</v>
      </c>
      <c r="F38" s="44">
        <v>87.2333333333333</v>
      </c>
      <c r="G38" s="32"/>
    </row>
    <row r="39" s="19" customFormat="1" ht="32" customHeight="1" spans="1:7">
      <c r="A39" s="26"/>
      <c r="B39" s="43">
        <v>12</v>
      </c>
      <c r="C39" s="44">
        <v>35.3333333333333</v>
      </c>
      <c r="D39" s="44">
        <v>37.95</v>
      </c>
      <c r="E39" s="44">
        <v>12.75</v>
      </c>
      <c r="F39" s="44">
        <v>86.0333333333333</v>
      </c>
      <c r="G39" s="32"/>
    </row>
    <row r="40" s="19" customFormat="1" ht="32" customHeight="1" spans="1:7">
      <c r="A40" s="26"/>
      <c r="B40" s="43">
        <v>13</v>
      </c>
      <c r="C40" s="44">
        <v>35.4666666666667</v>
      </c>
      <c r="D40" s="44">
        <v>40.35</v>
      </c>
      <c r="E40" s="44">
        <v>13.6</v>
      </c>
      <c r="F40" s="44">
        <v>89.4166666666667</v>
      </c>
      <c r="G40" s="32"/>
    </row>
    <row r="41" s="19" customFormat="1" ht="32" customHeight="1" spans="1:7">
      <c r="A41" s="26"/>
      <c r="B41" s="45">
        <v>14</v>
      </c>
      <c r="C41" s="46">
        <v>33.2</v>
      </c>
      <c r="D41" s="46">
        <v>38.85</v>
      </c>
      <c r="E41" s="46">
        <v>12.75</v>
      </c>
      <c r="F41" s="46">
        <v>84.8</v>
      </c>
      <c r="G41" s="47"/>
    </row>
    <row r="42" s="19" customFormat="1" ht="32" customHeight="1" spans="1:7">
      <c r="A42" s="26" t="s">
        <v>42</v>
      </c>
      <c r="B42" s="30">
        <v>1</v>
      </c>
      <c r="C42" s="31">
        <v>35.3333333333333</v>
      </c>
      <c r="D42" s="31">
        <v>37.95</v>
      </c>
      <c r="E42" s="31">
        <v>13</v>
      </c>
      <c r="F42" s="31">
        <v>86.2833333333333</v>
      </c>
      <c r="G42" s="32"/>
    </row>
    <row r="43" s="19" customFormat="1" ht="32" customHeight="1" spans="1:7">
      <c r="A43" s="26"/>
      <c r="B43" s="30">
        <v>2</v>
      </c>
      <c r="C43" s="31">
        <v>35.0666666666667</v>
      </c>
      <c r="D43" s="31">
        <v>39.45</v>
      </c>
      <c r="E43" s="31">
        <v>12.2</v>
      </c>
      <c r="F43" s="31">
        <v>86.7166666666667</v>
      </c>
      <c r="G43" s="32"/>
    </row>
    <row r="44" s="19" customFormat="1" ht="32" customHeight="1" spans="1:7">
      <c r="A44" s="26"/>
      <c r="B44" s="30">
        <v>3</v>
      </c>
      <c r="C44" s="31">
        <v>36</v>
      </c>
      <c r="D44" s="31">
        <v>40.5</v>
      </c>
      <c r="E44" s="31">
        <v>12.7</v>
      </c>
      <c r="F44" s="31">
        <v>89.2</v>
      </c>
      <c r="G44" s="32"/>
    </row>
    <row r="45" s="19" customFormat="1" ht="32" customHeight="1" spans="1:7">
      <c r="A45" s="26"/>
      <c r="B45" s="30">
        <v>4</v>
      </c>
      <c r="C45" s="31">
        <v>35.0666666666667</v>
      </c>
      <c r="D45" s="31">
        <v>40.8</v>
      </c>
      <c r="E45" s="31">
        <v>13.35</v>
      </c>
      <c r="F45" s="31">
        <v>89.2166666666667</v>
      </c>
      <c r="G45" s="32"/>
    </row>
    <row r="46" s="19" customFormat="1" ht="32" customHeight="1" spans="1:7">
      <c r="A46" s="26"/>
      <c r="B46" s="30">
        <v>5</v>
      </c>
      <c r="C46" s="31">
        <v>35.4666666666667</v>
      </c>
      <c r="D46" s="31">
        <v>40.35</v>
      </c>
      <c r="E46" s="31">
        <v>13.7</v>
      </c>
      <c r="F46" s="31">
        <v>89.5166666666667</v>
      </c>
      <c r="G46" s="32"/>
    </row>
    <row r="47" s="19" customFormat="1" ht="32" customHeight="1" spans="1:7">
      <c r="A47" s="26"/>
      <c r="B47" s="30">
        <v>6</v>
      </c>
      <c r="C47" s="31">
        <v>35.3333333333333</v>
      </c>
      <c r="D47" s="31">
        <v>39.15</v>
      </c>
      <c r="E47" s="31">
        <v>12.65</v>
      </c>
      <c r="F47" s="31">
        <v>87.1333333333333</v>
      </c>
      <c r="G47" s="32"/>
    </row>
    <row r="48" s="19" customFormat="1" ht="32" customHeight="1" spans="1:7">
      <c r="A48" s="26"/>
      <c r="B48" s="30">
        <v>7</v>
      </c>
      <c r="C48" s="31">
        <v>34.8</v>
      </c>
      <c r="D48" s="31">
        <v>40.35</v>
      </c>
      <c r="E48" s="31">
        <v>13.4</v>
      </c>
      <c r="F48" s="31">
        <v>88.55</v>
      </c>
      <c r="G48" s="32"/>
    </row>
    <row r="49" s="19" customFormat="1" ht="32" customHeight="1" spans="1:7">
      <c r="A49" s="26"/>
      <c r="B49" s="30">
        <v>8</v>
      </c>
      <c r="C49" s="31">
        <v>36.9333333333333</v>
      </c>
      <c r="D49" s="31">
        <v>41.7</v>
      </c>
      <c r="E49" s="31">
        <v>13.3</v>
      </c>
      <c r="F49" s="31">
        <v>91.9333333333333</v>
      </c>
      <c r="G49" s="32"/>
    </row>
    <row r="50" s="19" customFormat="1" ht="32" customHeight="1" spans="1:7">
      <c r="A50" s="26"/>
      <c r="B50" s="30">
        <v>9</v>
      </c>
      <c r="C50" s="31">
        <v>35.8666666666667</v>
      </c>
      <c r="D50" s="31">
        <v>39.6</v>
      </c>
      <c r="E50" s="31">
        <v>12.65</v>
      </c>
      <c r="F50" s="31">
        <v>88.1166666666667</v>
      </c>
      <c r="G50" s="32"/>
    </row>
    <row r="51" s="19" customFormat="1" ht="32" customHeight="1" spans="1:7">
      <c r="A51" s="26"/>
      <c r="B51" s="30">
        <v>10</v>
      </c>
      <c r="C51" s="31">
        <v>35.4666666666667</v>
      </c>
      <c r="D51" s="31">
        <v>40.5</v>
      </c>
      <c r="E51" s="31">
        <v>12.85</v>
      </c>
      <c r="F51" s="31">
        <v>88.8166666666667</v>
      </c>
      <c r="G51" s="32"/>
    </row>
    <row r="52" s="19" customFormat="1" ht="32" customHeight="1" spans="1:7">
      <c r="A52" s="26"/>
      <c r="B52" s="30">
        <v>11</v>
      </c>
      <c r="C52" s="31">
        <v>35.7333333333333</v>
      </c>
      <c r="D52" s="31">
        <v>39.75</v>
      </c>
      <c r="E52" s="31">
        <v>13.3</v>
      </c>
      <c r="F52" s="31">
        <v>88.7833333333333</v>
      </c>
      <c r="G52" s="32"/>
    </row>
    <row r="53" s="19" customFormat="1" ht="32" customHeight="1" spans="1:7">
      <c r="A53" s="26"/>
      <c r="B53" s="30">
        <v>12</v>
      </c>
      <c r="C53" s="31">
        <v>33.4666666666667</v>
      </c>
      <c r="D53" s="31">
        <v>37.5</v>
      </c>
      <c r="E53" s="31">
        <v>12</v>
      </c>
      <c r="F53" s="31">
        <v>82.9666666666667</v>
      </c>
      <c r="G53" s="32"/>
    </row>
    <row r="54" s="19" customFormat="1" ht="32" customHeight="1" spans="1:7">
      <c r="A54" s="26"/>
      <c r="B54" s="53">
        <v>13</v>
      </c>
      <c r="C54" s="54">
        <v>35.7333333333333</v>
      </c>
      <c r="D54" s="54">
        <v>40.5</v>
      </c>
      <c r="E54" s="54">
        <v>13.25</v>
      </c>
      <c r="F54" s="54">
        <v>89.4833333333333</v>
      </c>
      <c r="G54" s="47"/>
    </row>
    <row r="55" s="19" customFormat="1" ht="32" customHeight="1" spans="1:7">
      <c r="A55" s="55" t="s">
        <v>43</v>
      </c>
      <c r="B55" s="40">
        <v>1</v>
      </c>
      <c r="C55" s="41">
        <v>36.9333333333333</v>
      </c>
      <c r="D55" s="41">
        <v>37.875</v>
      </c>
      <c r="E55" s="41">
        <v>12.41</v>
      </c>
      <c r="F55" s="41">
        <v>87.2183333333333</v>
      </c>
      <c r="G55" s="42"/>
    </row>
    <row r="56" s="19" customFormat="1" ht="32" customHeight="1" spans="1:7">
      <c r="A56" s="26"/>
      <c r="B56" s="43">
        <v>2</v>
      </c>
      <c r="C56" s="44">
        <v>36.5066666666667</v>
      </c>
      <c r="D56" s="44">
        <v>37.815</v>
      </c>
      <c r="E56" s="44">
        <v>12.325</v>
      </c>
      <c r="F56" s="44">
        <v>86.6466666666667</v>
      </c>
      <c r="G56" s="32"/>
    </row>
    <row r="57" s="19" customFormat="1" ht="32" customHeight="1" spans="1:7">
      <c r="A57" s="26"/>
      <c r="B57" s="43">
        <v>3</v>
      </c>
      <c r="C57" s="44">
        <v>35.6133333333333</v>
      </c>
      <c r="D57" s="44">
        <v>38.82</v>
      </c>
      <c r="E57" s="44">
        <v>12.6</v>
      </c>
      <c r="F57" s="44">
        <v>87.0333333333333</v>
      </c>
      <c r="G57" s="32"/>
    </row>
    <row r="58" s="19" customFormat="1" ht="32" customHeight="1" spans="1:7">
      <c r="A58" s="26"/>
      <c r="B58" s="43">
        <v>4</v>
      </c>
      <c r="C58" s="44">
        <v>35.1333333333333</v>
      </c>
      <c r="D58" s="44">
        <v>40.005</v>
      </c>
      <c r="E58" s="44">
        <v>13.465</v>
      </c>
      <c r="F58" s="44">
        <v>88.6033333333333</v>
      </c>
      <c r="G58" s="32"/>
    </row>
    <row r="59" s="19" customFormat="1" ht="32" customHeight="1" spans="1:7">
      <c r="A59" s="26"/>
      <c r="B59" s="43">
        <v>5</v>
      </c>
      <c r="C59" s="44">
        <v>32.8133333333333</v>
      </c>
      <c r="D59" s="44">
        <v>36.645</v>
      </c>
      <c r="E59" s="44">
        <v>12.12</v>
      </c>
      <c r="F59" s="44">
        <v>81.5783333333333</v>
      </c>
      <c r="G59" s="32"/>
    </row>
    <row r="60" s="19" customFormat="1" ht="32" customHeight="1" spans="1:7">
      <c r="A60" s="26"/>
      <c r="B60" s="43">
        <v>6</v>
      </c>
      <c r="C60" s="44">
        <v>36.2266666666667</v>
      </c>
      <c r="D60" s="44">
        <v>37.695</v>
      </c>
      <c r="E60" s="44">
        <v>12.21</v>
      </c>
      <c r="F60" s="44">
        <v>86.1316666666667</v>
      </c>
      <c r="G60" s="32"/>
    </row>
    <row r="61" s="19" customFormat="1" ht="32" customHeight="1" spans="1:7">
      <c r="A61" s="26"/>
      <c r="B61" s="43">
        <v>7</v>
      </c>
      <c r="C61" s="44">
        <v>35</v>
      </c>
      <c r="D61" s="44">
        <v>40.59</v>
      </c>
      <c r="E61" s="44">
        <v>12.94</v>
      </c>
      <c r="F61" s="44">
        <v>88.53</v>
      </c>
      <c r="G61" s="32"/>
    </row>
    <row r="62" s="19" customFormat="1" ht="32" customHeight="1" spans="1:7">
      <c r="A62" s="26"/>
      <c r="B62" s="43">
        <v>8</v>
      </c>
      <c r="C62" s="44">
        <v>36.9333333333333</v>
      </c>
      <c r="D62" s="44">
        <v>39.57</v>
      </c>
      <c r="E62" s="44">
        <v>13.405</v>
      </c>
      <c r="F62" s="44">
        <v>89.9083333333333</v>
      </c>
      <c r="G62" s="32"/>
    </row>
    <row r="63" s="19" customFormat="1" ht="32" customHeight="1" spans="1:7">
      <c r="A63" s="26"/>
      <c r="B63" s="43">
        <v>9</v>
      </c>
      <c r="C63" s="44">
        <v>33.4133333333333</v>
      </c>
      <c r="D63" s="44">
        <v>38.31</v>
      </c>
      <c r="E63" s="44">
        <v>12.535</v>
      </c>
      <c r="F63" s="44">
        <v>84.2583333333333</v>
      </c>
      <c r="G63" s="32"/>
    </row>
    <row r="64" s="19" customFormat="1" ht="32" customHeight="1" spans="1:7">
      <c r="A64" s="26"/>
      <c r="B64" s="43">
        <v>10</v>
      </c>
      <c r="C64" s="44">
        <v>34.4133333333333</v>
      </c>
      <c r="D64" s="44">
        <v>39.03</v>
      </c>
      <c r="E64" s="44">
        <v>13.175</v>
      </c>
      <c r="F64" s="44">
        <v>86.6183333333333</v>
      </c>
      <c r="G64" s="32"/>
    </row>
    <row r="65" s="19" customFormat="1" ht="32" customHeight="1" spans="1:7">
      <c r="A65" s="26"/>
      <c r="B65" s="43">
        <v>11</v>
      </c>
      <c r="C65" s="44">
        <v>33.64</v>
      </c>
      <c r="D65" s="44">
        <v>37.5</v>
      </c>
      <c r="E65" s="44">
        <v>12.345</v>
      </c>
      <c r="F65" s="44">
        <v>83.485</v>
      </c>
      <c r="G65" s="32"/>
    </row>
    <row r="66" s="19" customFormat="1" ht="32" customHeight="1" spans="1:7">
      <c r="A66" s="26"/>
      <c r="B66" s="43">
        <v>12</v>
      </c>
      <c r="C66" s="44">
        <v>35.9866666666667</v>
      </c>
      <c r="D66" s="44">
        <v>39.765</v>
      </c>
      <c r="E66" s="44">
        <v>12.91</v>
      </c>
      <c r="F66" s="44">
        <v>88.6616666666667</v>
      </c>
      <c r="G66" s="32"/>
    </row>
    <row r="67" s="19" customFormat="1" ht="32" customHeight="1" spans="1:7">
      <c r="A67" s="26"/>
      <c r="B67" s="43">
        <v>13</v>
      </c>
      <c r="C67" s="44">
        <v>36.2533333333333</v>
      </c>
      <c r="D67" s="44">
        <v>40.56</v>
      </c>
      <c r="E67" s="44">
        <v>13.4</v>
      </c>
      <c r="F67" s="44">
        <v>90.2133333333333</v>
      </c>
      <c r="G67" s="32"/>
    </row>
    <row r="68" s="19" customFormat="1" ht="32" customHeight="1" spans="1:7">
      <c r="A68" s="26"/>
      <c r="B68" s="56">
        <v>14</v>
      </c>
      <c r="C68" s="57">
        <v>37.68</v>
      </c>
      <c r="D68" s="57">
        <v>40.815</v>
      </c>
      <c r="E68" s="57">
        <v>13.39</v>
      </c>
      <c r="F68" s="57">
        <v>91.885</v>
      </c>
      <c r="G68" s="58"/>
    </row>
    <row r="69" s="19" customFormat="1" ht="32" customHeight="1" spans="1:7">
      <c r="A69" s="26" t="s">
        <v>44</v>
      </c>
      <c r="B69" s="40">
        <v>1</v>
      </c>
      <c r="C69" s="41">
        <v>35.8666666666667</v>
      </c>
      <c r="D69" s="41">
        <v>37.95</v>
      </c>
      <c r="E69" s="41">
        <v>12.55</v>
      </c>
      <c r="F69" s="41">
        <v>86.3666666666667</v>
      </c>
      <c r="G69" s="42"/>
    </row>
    <row r="70" s="19" customFormat="1" ht="32" customHeight="1" spans="1:7">
      <c r="A70" s="26"/>
      <c r="B70" s="43">
        <v>2</v>
      </c>
      <c r="C70" s="44">
        <v>34.4</v>
      </c>
      <c r="D70" s="44">
        <v>36.6</v>
      </c>
      <c r="E70" s="44">
        <v>12.25</v>
      </c>
      <c r="F70" s="44">
        <v>83.25</v>
      </c>
      <c r="G70" s="32"/>
    </row>
    <row r="71" s="20" customFormat="1" ht="32" customHeight="1" spans="1:7">
      <c r="A71" s="33"/>
      <c r="B71" s="51">
        <v>3</v>
      </c>
      <c r="C71" s="52">
        <v>33.3333333333333</v>
      </c>
      <c r="D71" s="52">
        <v>37.35</v>
      </c>
      <c r="E71" s="52">
        <v>12.6</v>
      </c>
      <c r="F71" s="52">
        <v>83.2833333333333</v>
      </c>
      <c r="G71" s="36"/>
    </row>
    <row r="72" s="19" customFormat="1" ht="32" customHeight="1" spans="1:7">
      <c r="A72" s="55"/>
      <c r="B72" s="43">
        <v>4</v>
      </c>
      <c r="C72" s="44">
        <v>34.9333333333333</v>
      </c>
      <c r="D72" s="44">
        <v>39.6</v>
      </c>
      <c r="E72" s="44">
        <v>13.05</v>
      </c>
      <c r="F72" s="44">
        <v>87.5833333333333</v>
      </c>
      <c r="G72" s="32"/>
    </row>
    <row r="73" s="19" customFormat="1" ht="32" customHeight="1" spans="1:7">
      <c r="A73" s="26"/>
      <c r="B73" s="43">
        <v>5</v>
      </c>
      <c r="C73" s="44">
        <v>35.4666666666667</v>
      </c>
      <c r="D73" s="44">
        <v>39.15</v>
      </c>
      <c r="E73" s="44">
        <v>12.6</v>
      </c>
      <c r="F73" s="44">
        <v>87.2166666666667</v>
      </c>
      <c r="G73" s="32"/>
    </row>
    <row r="74" s="19" customFormat="1" ht="32" customHeight="1" spans="1:7">
      <c r="A74" s="26"/>
      <c r="B74" s="43">
        <v>6</v>
      </c>
      <c r="C74" s="44">
        <v>35.0666666666667</v>
      </c>
      <c r="D74" s="44">
        <v>38.625</v>
      </c>
      <c r="E74" s="44">
        <v>12.4</v>
      </c>
      <c r="F74" s="44">
        <v>86.0916666666667</v>
      </c>
      <c r="G74" s="32"/>
    </row>
    <row r="75" s="19" customFormat="1" ht="32" customHeight="1" spans="1:7">
      <c r="A75" s="26"/>
      <c r="B75" s="59">
        <v>8</v>
      </c>
      <c r="C75" s="60">
        <v>34.2666666666667</v>
      </c>
      <c r="D75" s="60">
        <v>40.8</v>
      </c>
      <c r="E75" s="60">
        <v>12.65</v>
      </c>
      <c r="F75" s="60">
        <v>87.7166666666667</v>
      </c>
      <c r="G75" s="61"/>
    </row>
    <row r="76" s="19" customFormat="1" ht="32" customHeight="1" spans="1:7">
      <c r="A76" s="26"/>
      <c r="B76" s="43">
        <v>9</v>
      </c>
      <c r="C76" s="44">
        <v>34.8</v>
      </c>
      <c r="D76" s="44">
        <v>40.05</v>
      </c>
      <c r="E76" s="44">
        <v>12.775</v>
      </c>
      <c r="F76" s="44">
        <v>87.625</v>
      </c>
      <c r="G76" s="32"/>
    </row>
    <row r="77" s="19" customFormat="1" ht="32" customHeight="1" spans="1:7">
      <c r="A77" s="26"/>
      <c r="B77" s="43">
        <v>10</v>
      </c>
      <c r="C77" s="44">
        <v>32.9333333333333</v>
      </c>
      <c r="D77" s="44">
        <v>37.05</v>
      </c>
      <c r="E77" s="44">
        <v>12.35</v>
      </c>
      <c r="F77" s="44">
        <v>82.3333333333333</v>
      </c>
      <c r="G77" s="32"/>
    </row>
    <row r="78" s="19" customFormat="1" ht="40" customHeight="1" spans="1:7">
      <c r="A78" s="26"/>
      <c r="B78" s="48">
        <v>11</v>
      </c>
      <c r="C78" s="49">
        <v>35.3333333333333</v>
      </c>
      <c r="D78" s="49">
        <v>40.05</v>
      </c>
      <c r="E78" s="49">
        <v>12.825</v>
      </c>
      <c r="F78" s="49">
        <v>88.2083333333333</v>
      </c>
      <c r="G78" s="50" t="s">
        <v>10</v>
      </c>
    </row>
    <row r="79" s="19" customFormat="1" ht="32" customHeight="1" spans="1:7">
      <c r="A79" s="26"/>
      <c r="B79" s="43">
        <v>12</v>
      </c>
      <c r="C79" s="44">
        <v>34.9333333333333</v>
      </c>
      <c r="D79" s="44">
        <v>38.7</v>
      </c>
      <c r="E79" s="44">
        <v>12.625</v>
      </c>
      <c r="F79" s="44">
        <v>86.2583333333333</v>
      </c>
      <c r="G79" s="32"/>
    </row>
    <row r="80" s="19" customFormat="1" ht="32" customHeight="1" spans="1:7">
      <c r="A80" s="26"/>
      <c r="B80" s="43">
        <v>13</v>
      </c>
      <c r="C80" s="44">
        <v>37.0666666666667</v>
      </c>
      <c r="D80" s="44">
        <v>42.45</v>
      </c>
      <c r="E80" s="44">
        <v>14.05</v>
      </c>
      <c r="F80" s="44">
        <v>93.5666666666667</v>
      </c>
      <c r="G80" s="32"/>
    </row>
    <row r="81" s="19" customFormat="1" ht="32" customHeight="1" spans="1:7">
      <c r="A81" s="26"/>
      <c r="B81" s="45">
        <v>14</v>
      </c>
      <c r="C81" s="46">
        <v>36.5333333333333</v>
      </c>
      <c r="D81" s="46">
        <v>40.5</v>
      </c>
      <c r="E81" s="46">
        <v>12.8</v>
      </c>
      <c r="F81" s="46">
        <v>89.8333333333333</v>
      </c>
      <c r="G81" s="62"/>
    </row>
    <row r="82" s="19" customFormat="1" ht="32" customHeight="1" spans="1:7">
      <c r="A82" s="26" t="s">
        <v>45</v>
      </c>
      <c r="B82" s="27">
        <v>1</v>
      </c>
      <c r="C82" s="28">
        <v>33.2</v>
      </c>
      <c r="D82" s="28">
        <v>36.75</v>
      </c>
      <c r="E82" s="28">
        <v>12.2</v>
      </c>
      <c r="F82" s="28">
        <v>82.15</v>
      </c>
      <c r="G82" s="29"/>
    </row>
    <row r="83" s="19" customFormat="1" ht="32" customHeight="1" spans="1:7">
      <c r="A83" s="26"/>
      <c r="B83" s="30">
        <v>2</v>
      </c>
      <c r="C83" s="31">
        <v>33.2</v>
      </c>
      <c r="D83" s="31">
        <v>38.55</v>
      </c>
      <c r="E83" s="31">
        <v>12.8</v>
      </c>
      <c r="F83" s="31">
        <v>84.55</v>
      </c>
      <c r="G83" s="32"/>
    </row>
    <row r="84" s="19" customFormat="1" ht="32" customHeight="1" spans="1:7">
      <c r="A84" s="26"/>
      <c r="B84" s="30">
        <v>3</v>
      </c>
      <c r="C84" s="31">
        <v>35.6</v>
      </c>
      <c r="D84" s="31">
        <v>39.15</v>
      </c>
      <c r="E84" s="31">
        <v>12.75</v>
      </c>
      <c r="F84" s="31">
        <v>87.5</v>
      </c>
      <c r="G84" s="32"/>
    </row>
    <row r="85" s="19" customFormat="1" ht="32" customHeight="1" spans="1:7">
      <c r="A85" s="26"/>
      <c r="B85" s="30">
        <v>4</v>
      </c>
      <c r="C85" s="31">
        <v>35.8666666666667</v>
      </c>
      <c r="D85" s="31">
        <v>40.2</v>
      </c>
      <c r="E85" s="31">
        <v>13.45</v>
      </c>
      <c r="F85" s="31">
        <v>89.5166666666667</v>
      </c>
      <c r="G85" s="32"/>
    </row>
    <row r="86" s="19" customFormat="1" ht="32" customHeight="1" spans="1:7">
      <c r="A86" s="26"/>
      <c r="B86" s="30">
        <v>5</v>
      </c>
      <c r="C86" s="31">
        <v>35.6</v>
      </c>
      <c r="D86" s="31">
        <v>37.95</v>
      </c>
      <c r="E86" s="31">
        <v>12.5</v>
      </c>
      <c r="F86" s="31">
        <v>86.05</v>
      </c>
      <c r="G86" s="32"/>
    </row>
    <row r="87" s="19" customFormat="1" ht="32" customHeight="1" spans="1:7">
      <c r="A87" s="26"/>
      <c r="B87" s="30">
        <v>6</v>
      </c>
      <c r="C87" s="31">
        <v>34.4</v>
      </c>
      <c r="D87" s="31">
        <v>40.2</v>
      </c>
      <c r="E87" s="31">
        <v>12.5</v>
      </c>
      <c r="F87" s="31">
        <v>87.1</v>
      </c>
      <c r="G87" s="32"/>
    </row>
    <row r="88" s="19" customFormat="1" ht="32" customHeight="1" spans="1:7">
      <c r="A88" s="26"/>
      <c r="B88" s="30">
        <v>7</v>
      </c>
      <c r="C88" s="31">
        <v>36.6666666666667</v>
      </c>
      <c r="D88" s="31">
        <v>40.95</v>
      </c>
      <c r="E88" s="31">
        <v>13.6</v>
      </c>
      <c r="F88" s="31">
        <v>91.2166666666667</v>
      </c>
      <c r="G88" s="32"/>
    </row>
    <row r="89" s="19" customFormat="1" ht="32" customHeight="1" spans="1:7">
      <c r="A89" s="26"/>
      <c r="B89" s="30">
        <v>8</v>
      </c>
      <c r="C89" s="31">
        <v>34.4</v>
      </c>
      <c r="D89" s="31">
        <v>39.075</v>
      </c>
      <c r="E89" s="31">
        <v>13.1</v>
      </c>
      <c r="F89" s="31">
        <v>86.575</v>
      </c>
      <c r="G89" s="32"/>
    </row>
    <row r="90" s="19" customFormat="1" ht="32" customHeight="1" spans="1:7">
      <c r="A90" s="26"/>
      <c r="B90" s="30">
        <v>9</v>
      </c>
      <c r="C90" s="31">
        <v>32.9333333333333</v>
      </c>
      <c r="D90" s="31">
        <v>37.65</v>
      </c>
      <c r="E90" s="31">
        <v>12.35</v>
      </c>
      <c r="F90" s="31">
        <v>82.9333333333333</v>
      </c>
      <c r="G90" s="32"/>
    </row>
    <row r="91" s="19" customFormat="1" ht="32" customHeight="1" spans="1:7">
      <c r="A91" s="26"/>
      <c r="B91" s="30">
        <v>10</v>
      </c>
      <c r="C91" s="31">
        <v>33.0666666666667</v>
      </c>
      <c r="D91" s="31">
        <v>37.35</v>
      </c>
      <c r="E91" s="31">
        <v>12.25</v>
      </c>
      <c r="F91" s="31">
        <v>82.6666666666667</v>
      </c>
      <c r="G91" s="32"/>
    </row>
    <row r="92" s="19" customFormat="1" ht="32" customHeight="1" spans="1:7">
      <c r="A92" s="26"/>
      <c r="B92" s="30">
        <v>11</v>
      </c>
      <c r="C92" s="31">
        <v>35.4666666666667</v>
      </c>
      <c r="D92" s="31">
        <v>38.1</v>
      </c>
      <c r="E92" s="31">
        <v>12.5</v>
      </c>
      <c r="F92" s="31">
        <v>86.0666666666667</v>
      </c>
      <c r="G92" s="32"/>
    </row>
    <row r="93" s="19" customFormat="1" ht="32" customHeight="1" spans="1:7">
      <c r="A93" s="26"/>
      <c r="B93" s="30">
        <v>12</v>
      </c>
      <c r="C93" s="31">
        <v>36.1333333333333</v>
      </c>
      <c r="D93" s="31">
        <v>40.8</v>
      </c>
      <c r="E93" s="31">
        <v>13.6</v>
      </c>
      <c r="F93" s="31">
        <v>90.5333333333333</v>
      </c>
      <c r="G93" s="32"/>
    </row>
    <row r="94" s="19" customFormat="1" ht="32" customHeight="1" spans="1:7">
      <c r="A94" s="26"/>
      <c r="B94" s="63">
        <v>13</v>
      </c>
      <c r="C94" s="64">
        <v>37.6</v>
      </c>
      <c r="D94" s="64">
        <v>41.25</v>
      </c>
      <c r="E94" s="64">
        <v>13.475</v>
      </c>
      <c r="F94" s="64">
        <v>92.325</v>
      </c>
      <c r="G94" s="62"/>
    </row>
    <row r="95" s="19" customFormat="1" ht="32" customHeight="1" spans="1:7">
      <c r="A95" s="65" t="s">
        <v>46</v>
      </c>
      <c r="B95" s="66">
        <v>1</v>
      </c>
      <c r="C95" s="67">
        <v>34.5333333333333</v>
      </c>
      <c r="D95" s="67">
        <v>39.15</v>
      </c>
      <c r="E95" s="67">
        <v>12.5</v>
      </c>
      <c r="F95" s="67">
        <v>86.1833333333333</v>
      </c>
      <c r="G95" s="29"/>
    </row>
    <row r="96" s="19" customFormat="1" ht="32" customHeight="1" spans="1:7">
      <c r="A96" s="65"/>
      <c r="B96" s="68">
        <v>2</v>
      </c>
      <c r="C96" s="44">
        <v>35.8666666666667</v>
      </c>
      <c r="D96" s="44">
        <v>41.1</v>
      </c>
      <c r="E96" s="44">
        <v>13.7</v>
      </c>
      <c r="F96" s="44">
        <v>90.6666666666667</v>
      </c>
      <c r="G96" s="32"/>
    </row>
    <row r="97" s="19" customFormat="1" ht="32" customHeight="1" spans="1:7">
      <c r="A97" s="65"/>
      <c r="B97" s="68">
        <v>3</v>
      </c>
      <c r="C97" s="44">
        <v>36.1333333333333</v>
      </c>
      <c r="D97" s="44">
        <v>41.25</v>
      </c>
      <c r="E97" s="44">
        <v>13</v>
      </c>
      <c r="F97" s="44">
        <v>90.3833333333333</v>
      </c>
      <c r="G97" s="32"/>
    </row>
    <row r="98" s="19" customFormat="1" ht="32" customHeight="1" spans="1:7">
      <c r="A98" s="65"/>
      <c r="B98" s="68">
        <v>4</v>
      </c>
      <c r="C98" s="44">
        <v>33.4666666666667</v>
      </c>
      <c r="D98" s="44">
        <v>38.55</v>
      </c>
      <c r="E98" s="44">
        <v>12.6</v>
      </c>
      <c r="F98" s="44">
        <v>84.6166666666667</v>
      </c>
      <c r="G98" s="32"/>
    </row>
    <row r="99" s="19" customFormat="1" ht="32" customHeight="1" spans="1:7">
      <c r="A99" s="65"/>
      <c r="B99" s="68">
        <v>5</v>
      </c>
      <c r="C99" s="44">
        <v>35.3333333333333</v>
      </c>
      <c r="D99" s="44">
        <v>38.4</v>
      </c>
      <c r="E99" s="44">
        <v>12.9</v>
      </c>
      <c r="F99" s="44">
        <v>86.6333333333333</v>
      </c>
      <c r="G99" s="32"/>
    </row>
    <row r="100" s="19" customFormat="1" ht="32" customHeight="1" spans="1:7">
      <c r="A100" s="65"/>
      <c r="B100" s="68">
        <v>6</v>
      </c>
      <c r="C100" s="44">
        <v>35.6</v>
      </c>
      <c r="D100" s="44">
        <v>38.85</v>
      </c>
      <c r="E100" s="44">
        <v>13.15</v>
      </c>
      <c r="F100" s="44">
        <v>87.6</v>
      </c>
      <c r="G100" s="32"/>
    </row>
    <row r="101" s="19" customFormat="1" ht="32" customHeight="1" spans="1:7">
      <c r="A101" s="65"/>
      <c r="B101" s="68">
        <v>7</v>
      </c>
      <c r="C101" s="44">
        <v>32.9333333333333</v>
      </c>
      <c r="D101" s="44">
        <v>36.6</v>
      </c>
      <c r="E101" s="44">
        <v>12.2</v>
      </c>
      <c r="F101" s="44">
        <v>81.7333333333333</v>
      </c>
      <c r="G101" s="32"/>
    </row>
    <row r="102" s="19" customFormat="1" ht="32" customHeight="1" spans="1:7">
      <c r="A102" s="65"/>
      <c r="B102" s="68">
        <v>8</v>
      </c>
      <c r="C102" s="44">
        <v>35.7333333333333</v>
      </c>
      <c r="D102" s="44">
        <v>38.7</v>
      </c>
      <c r="E102" s="44">
        <v>13.25</v>
      </c>
      <c r="F102" s="44">
        <v>87.6833333333333</v>
      </c>
      <c r="G102" s="32"/>
    </row>
    <row r="103" s="19" customFormat="1" ht="32" customHeight="1" spans="1:7">
      <c r="A103" s="65"/>
      <c r="B103" s="68">
        <v>9</v>
      </c>
      <c r="C103" s="44">
        <v>32.6666666666667</v>
      </c>
      <c r="D103" s="44">
        <v>37.65</v>
      </c>
      <c r="E103" s="44">
        <v>12.35</v>
      </c>
      <c r="F103" s="44">
        <v>82.6666666666667</v>
      </c>
      <c r="G103" s="32"/>
    </row>
    <row r="104" s="19" customFormat="1" ht="32" customHeight="1" spans="1:7">
      <c r="A104" s="65"/>
      <c r="B104" s="68">
        <v>10</v>
      </c>
      <c r="C104" s="44">
        <v>36.9333333333333</v>
      </c>
      <c r="D104" s="44">
        <v>37.8</v>
      </c>
      <c r="E104" s="44">
        <v>12.55</v>
      </c>
      <c r="F104" s="44">
        <v>87.2833333333333</v>
      </c>
      <c r="G104" s="32"/>
    </row>
    <row r="105" s="19" customFormat="1" ht="32" customHeight="1" spans="1:7">
      <c r="A105" s="65"/>
      <c r="B105" s="69">
        <v>11</v>
      </c>
      <c r="C105" s="46">
        <v>35.4666666666667</v>
      </c>
      <c r="D105" s="46">
        <v>40.875</v>
      </c>
      <c r="E105" s="46">
        <v>13.55</v>
      </c>
      <c r="F105" s="46">
        <v>89.8916666666667</v>
      </c>
      <c r="G105" s="47"/>
    </row>
    <row r="106" s="19" customFormat="1" ht="32" customHeight="1" spans="1:7">
      <c r="A106" s="26" t="s">
        <v>47</v>
      </c>
      <c r="B106" s="70">
        <v>1</v>
      </c>
      <c r="C106" s="41">
        <v>36.4</v>
      </c>
      <c r="D106" s="41">
        <v>40.5</v>
      </c>
      <c r="E106" s="41">
        <v>13.1</v>
      </c>
      <c r="F106" s="41">
        <v>90</v>
      </c>
      <c r="G106" s="42"/>
    </row>
    <row r="107" s="19" customFormat="1" ht="32" customHeight="1" spans="1:7">
      <c r="A107" s="26"/>
      <c r="B107" s="68">
        <v>2</v>
      </c>
      <c r="C107" s="44">
        <v>37.3333333333333</v>
      </c>
      <c r="D107" s="44">
        <v>42.15</v>
      </c>
      <c r="E107" s="44">
        <v>13.8</v>
      </c>
      <c r="F107" s="44">
        <v>93.2833333333333</v>
      </c>
      <c r="G107" s="32"/>
    </row>
    <row r="108" s="19" customFormat="1" ht="32" customHeight="1" spans="1:7">
      <c r="A108" s="26"/>
      <c r="B108" s="68">
        <v>3</v>
      </c>
      <c r="C108" s="44">
        <v>36</v>
      </c>
      <c r="D108" s="44">
        <v>40.05</v>
      </c>
      <c r="E108" s="44">
        <v>12.95</v>
      </c>
      <c r="F108" s="44">
        <v>89</v>
      </c>
      <c r="G108" s="32"/>
    </row>
    <row r="109" s="19" customFormat="1" ht="32" customHeight="1" spans="1:7">
      <c r="A109" s="26"/>
      <c r="B109" s="68">
        <v>4</v>
      </c>
      <c r="C109" s="44">
        <v>32.8</v>
      </c>
      <c r="D109" s="44">
        <v>36.45</v>
      </c>
      <c r="E109" s="44">
        <v>12.05</v>
      </c>
      <c r="F109" s="44">
        <v>81.3</v>
      </c>
      <c r="G109" s="32"/>
    </row>
    <row r="110" s="19" customFormat="1" ht="43" customHeight="1" spans="1:7">
      <c r="A110" s="26"/>
      <c r="B110" s="71">
        <v>5</v>
      </c>
      <c r="C110" s="72">
        <v>35.8666666666667</v>
      </c>
      <c r="D110" s="72">
        <v>38.85</v>
      </c>
      <c r="E110" s="72">
        <v>12.9</v>
      </c>
      <c r="F110" s="72">
        <v>87.6166666666667</v>
      </c>
      <c r="G110" s="50" t="s">
        <v>10</v>
      </c>
    </row>
    <row r="111" s="19" customFormat="1" ht="32" customHeight="1" spans="1:7">
      <c r="A111" s="26"/>
      <c r="B111" s="68">
        <v>6</v>
      </c>
      <c r="C111" s="44">
        <v>35.4666666666667</v>
      </c>
      <c r="D111" s="44">
        <v>38.25</v>
      </c>
      <c r="E111" s="44">
        <v>12.9</v>
      </c>
      <c r="F111" s="44">
        <v>86.6166666666667</v>
      </c>
      <c r="G111" s="32"/>
    </row>
    <row r="112" s="19" customFormat="1" ht="32" customHeight="1" spans="1:7">
      <c r="A112" s="26"/>
      <c r="B112" s="68">
        <v>7</v>
      </c>
      <c r="C112" s="44">
        <v>33.8666666666667</v>
      </c>
      <c r="D112" s="44">
        <v>39.6</v>
      </c>
      <c r="E112" s="44">
        <v>12.95</v>
      </c>
      <c r="F112" s="44">
        <v>86.4166666666667</v>
      </c>
      <c r="G112" s="32"/>
    </row>
    <row r="113" s="20" customFormat="1" ht="32" customHeight="1" spans="1:7">
      <c r="A113" s="33"/>
      <c r="B113" s="73">
        <v>8</v>
      </c>
      <c r="C113" s="52">
        <v>35.7333333333333</v>
      </c>
      <c r="D113" s="52">
        <v>40.05</v>
      </c>
      <c r="E113" s="52">
        <v>13.3</v>
      </c>
      <c r="F113" s="52">
        <v>89.0833333333333</v>
      </c>
      <c r="G113" s="36"/>
    </row>
    <row r="114" s="19" customFormat="1" ht="32" customHeight="1" spans="1:7">
      <c r="A114" s="26"/>
      <c r="B114" s="68">
        <v>9</v>
      </c>
      <c r="C114" s="44">
        <v>35.0666666666667</v>
      </c>
      <c r="D114" s="44">
        <v>37.35</v>
      </c>
      <c r="E114" s="44">
        <v>13.1</v>
      </c>
      <c r="F114" s="44">
        <v>85.5166666666667</v>
      </c>
      <c r="G114" s="32"/>
    </row>
    <row r="115" s="19" customFormat="1" ht="43" customHeight="1" spans="1:7">
      <c r="A115" s="26"/>
      <c r="B115" s="74">
        <v>10</v>
      </c>
      <c r="C115" s="49">
        <v>34.5333333333333</v>
      </c>
      <c r="D115" s="49">
        <v>38.7</v>
      </c>
      <c r="E115" s="49">
        <v>13.3</v>
      </c>
      <c r="F115" s="49">
        <v>86.5333333333333</v>
      </c>
      <c r="G115" s="50" t="s">
        <v>10</v>
      </c>
    </row>
    <row r="116" s="19" customFormat="1" ht="32" customHeight="1" spans="1:7">
      <c r="A116" s="26"/>
      <c r="B116" s="68">
        <v>11</v>
      </c>
      <c r="C116" s="44">
        <v>36.4</v>
      </c>
      <c r="D116" s="44">
        <v>40.5</v>
      </c>
      <c r="E116" s="44">
        <v>13.25</v>
      </c>
      <c r="F116" s="44">
        <v>90.15</v>
      </c>
      <c r="G116" s="32"/>
    </row>
    <row r="117" s="20" customFormat="1" ht="32" customHeight="1" spans="1:7">
      <c r="A117" s="33"/>
      <c r="B117" s="75">
        <v>12</v>
      </c>
      <c r="C117" s="76">
        <v>37.2</v>
      </c>
      <c r="D117" s="76">
        <v>41.55</v>
      </c>
      <c r="E117" s="76">
        <v>13.6</v>
      </c>
      <c r="F117" s="76">
        <v>92.35</v>
      </c>
      <c r="G117" s="77"/>
    </row>
    <row r="118" s="19" customFormat="1" ht="32" customHeight="1" spans="1:7">
      <c r="A118" s="26" t="s">
        <v>48</v>
      </c>
      <c r="B118" s="78">
        <v>1</v>
      </c>
      <c r="C118" s="79">
        <v>35.3333333333333</v>
      </c>
      <c r="D118" s="79">
        <v>39.3</v>
      </c>
      <c r="E118" s="79">
        <v>13.15</v>
      </c>
      <c r="F118" s="79">
        <v>87.7833333333333</v>
      </c>
      <c r="G118" s="42"/>
    </row>
    <row r="119" s="19" customFormat="1" ht="32" customHeight="1" spans="1:7">
      <c r="A119" s="26"/>
      <c r="B119" s="30">
        <v>2</v>
      </c>
      <c r="C119" s="31">
        <v>34.1333333333333</v>
      </c>
      <c r="D119" s="31">
        <v>36.9</v>
      </c>
      <c r="E119" s="31">
        <v>12.25</v>
      </c>
      <c r="F119" s="31">
        <v>83.2833333333333</v>
      </c>
      <c r="G119" s="32"/>
    </row>
    <row r="120" s="21" customFormat="1" ht="32" customHeight="1" spans="1:7">
      <c r="A120" s="55"/>
      <c r="B120" s="30">
        <v>3</v>
      </c>
      <c r="C120" s="31">
        <v>35.2</v>
      </c>
      <c r="D120" s="31">
        <v>41.4</v>
      </c>
      <c r="E120" s="31">
        <v>13.5</v>
      </c>
      <c r="F120" s="31">
        <v>90.1</v>
      </c>
      <c r="G120" s="61"/>
    </row>
    <row r="121" s="19" customFormat="1" ht="32" customHeight="1" spans="1:7">
      <c r="A121" s="26"/>
      <c r="B121" s="30">
        <v>4</v>
      </c>
      <c r="C121" s="31">
        <v>33.4666666666667</v>
      </c>
      <c r="D121" s="31">
        <v>40.35</v>
      </c>
      <c r="E121" s="31">
        <v>13.9</v>
      </c>
      <c r="F121" s="31">
        <v>87.7166666666667</v>
      </c>
      <c r="G121" s="32"/>
    </row>
    <row r="122" s="19" customFormat="1" ht="32" customHeight="1" spans="1:7">
      <c r="A122" s="26"/>
      <c r="B122" s="30">
        <v>5</v>
      </c>
      <c r="C122" s="31">
        <v>34.2666666666667</v>
      </c>
      <c r="D122" s="31">
        <v>38.85</v>
      </c>
      <c r="E122" s="31">
        <v>12.65</v>
      </c>
      <c r="F122" s="31">
        <v>85.7666666666667</v>
      </c>
      <c r="G122" s="32"/>
    </row>
    <row r="123" s="19" customFormat="1" ht="32" customHeight="1" spans="1:7">
      <c r="A123" s="26"/>
      <c r="B123" s="30">
        <v>6</v>
      </c>
      <c r="C123" s="31">
        <v>36.6666666666667</v>
      </c>
      <c r="D123" s="31">
        <v>40.05</v>
      </c>
      <c r="E123" s="31">
        <v>12.75</v>
      </c>
      <c r="F123" s="31">
        <v>89.4666666666667</v>
      </c>
      <c r="G123" s="32"/>
    </row>
    <row r="124" s="19" customFormat="1" ht="32" customHeight="1" spans="1:7">
      <c r="A124" s="26"/>
      <c r="B124" s="30">
        <v>7</v>
      </c>
      <c r="C124" s="31">
        <v>33.0666666666667</v>
      </c>
      <c r="D124" s="31">
        <v>38.25</v>
      </c>
      <c r="E124" s="31">
        <v>12.85</v>
      </c>
      <c r="F124" s="31">
        <v>84.1666666666667</v>
      </c>
      <c r="G124" s="32"/>
    </row>
    <row r="125" s="19" customFormat="1" ht="32" customHeight="1" spans="1:7">
      <c r="A125" s="26"/>
      <c r="B125" s="30">
        <v>8</v>
      </c>
      <c r="C125" s="31">
        <v>36.8</v>
      </c>
      <c r="D125" s="31">
        <v>42</v>
      </c>
      <c r="E125" s="31">
        <v>13.6</v>
      </c>
      <c r="F125" s="31">
        <v>92.4</v>
      </c>
      <c r="G125" s="32"/>
    </row>
    <row r="126" s="19" customFormat="1" ht="32" customHeight="1" spans="1:7">
      <c r="A126" s="26"/>
      <c r="B126" s="30">
        <v>9</v>
      </c>
      <c r="C126" s="31">
        <v>32.8</v>
      </c>
      <c r="D126" s="31">
        <v>41.4</v>
      </c>
      <c r="E126" s="31">
        <v>13.4</v>
      </c>
      <c r="F126" s="31">
        <v>87.6</v>
      </c>
      <c r="G126" s="32"/>
    </row>
    <row r="127" s="19" customFormat="1" ht="32" customHeight="1" spans="1:7">
      <c r="A127" s="26"/>
      <c r="B127" s="30">
        <v>10</v>
      </c>
      <c r="C127" s="31">
        <v>35.0666666666667</v>
      </c>
      <c r="D127" s="31">
        <v>39.15</v>
      </c>
      <c r="E127" s="31">
        <v>12.9</v>
      </c>
      <c r="F127" s="31">
        <v>87.1166666666667</v>
      </c>
      <c r="G127" s="32"/>
    </row>
    <row r="128" s="19" customFormat="1" ht="32" customHeight="1" spans="1:7">
      <c r="A128" s="26"/>
      <c r="B128" s="30">
        <v>11</v>
      </c>
      <c r="C128" s="31">
        <v>37.7333333333333</v>
      </c>
      <c r="D128" s="31">
        <v>41.1</v>
      </c>
      <c r="E128" s="31">
        <v>13.15</v>
      </c>
      <c r="F128" s="31">
        <v>91.9833333333333</v>
      </c>
      <c r="G128" s="32"/>
    </row>
    <row r="129" s="19" customFormat="1" ht="32" customHeight="1" spans="1:7">
      <c r="A129" s="26"/>
      <c r="B129" s="53">
        <v>12</v>
      </c>
      <c r="C129" s="54">
        <v>37.2</v>
      </c>
      <c r="D129" s="54">
        <v>37.2</v>
      </c>
      <c r="E129" s="54">
        <v>12.45</v>
      </c>
      <c r="F129" s="54">
        <v>86.85</v>
      </c>
      <c r="G129" s="47"/>
    </row>
    <row r="130" s="19" customFormat="1" ht="32" customHeight="1" spans="1:7">
      <c r="A130" s="26" t="s">
        <v>49</v>
      </c>
      <c r="B130" s="78">
        <v>1</v>
      </c>
      <c r="C130" s="79">
        <f>[5]观课评课!$H$4</f>
        <v>35.8666666666667</v>
      </c>
      <c r="D130" s="79">
        <f>[5]课堂教学!$H$4</f>
        <v>39.45</v>
      </c>
      <c r="E130" s="79">
        <f>[5]课程教学问答!$H$4</f>
        <v>13.1</v>
      </c>
      <c r="F130" s="79">
        <f t="shared" ref="F130:F141" si="1">C130+D130+E130</f>
        <v>88.4166666666667</v>
      </c>
      <c r="G130" s="42"/>
    </row>
    <row r="131" s="19" customFormat="1" ht="32" customHeight="1" spans="1:7">
      <c r="A131" s="26"/>
      <c r="B131" s="30">
        <v>2</v>
      </c>
      <c r="C131" s="31">
        <f>[5]观课评课!$H$5</f>
        <v>36.4</v>
      </c>
      <c r="D131" s="31">
        <f>[5]课堂教学!$H$5</f>
        <v>38.55</v>
      </c>
      <c r="E131" s="31">
        <f>[5]课程教学问答!$H$5</f>
        <v>13</v>
      </c>
      <c r="F131" s="31">
        <f t="shared" si="1"/>
        <v>87.95</v>
      </c>
      <c r="G131" s="32"/>
    </row>
    <row r="132" s="19" customFormat="1" ht="32" customHeight="1" spans="1:7">
      <c r="A132" s="26"/>
      <c r="B132" s="30">
        <v>3</v>
      </c>
      <c r="C132" s="31">
        <f>[5]观课评课!$H$6</f>
        <v>35.3333333333333</v>
      </c>
      <c r="D132" s="31">
        <f>[5]课堂教学!$H$6</f>
        <v>39.9</v>
      </c>
      <c r="E132" s="31">
        <f>[5]课程教学问答!$H$6</f>
        <v>13.05</v>
      </c>
      <c r="F132" s="31">
        <f t="shared" si="1"/>
        <v>88.2833333333333</v>
      </c>
      <c r="G132" s="32"/>
    </row>
    <row r="133" s="19" customFormat="1" ht="32" customHeight="1" spans="1:7">
      <c r="A133" s="26"/>
      <c r="B133" s="30">
        <v>4</v>
      </c>
      <c r="C133" s="31">
        <f>[5]观课评课!$H$7</f>
        <v>34</v>
      </c>
      <c r="D133" s="31">
        <f>[5]课堂教学!$H$7</f>
        <v>37.5</v>
      </c>
      <c r="E133" s="31">
        <f>[5]课程教学问答!$H$7</f>
        <v>12.85</v>
      </c>
      <c r="F133" s="31">
        <f t="shared" si="1"/>
        <v>84.35</v>
      </c>
      <c r="G133" s="32"/>
    </row>
    <row r="134" s="19" customFormat="1" ht="32" customHeight="1" spans="1:7">
      <c r="A134" s="26"/>
      <c r="B134" s="30">
        <v>5</v>
      </c>
      <c r="C134" s="31">
        <f>[5]观课评课!$H$8</f>
        <v>33.3333333333333</v>
      </c>
      <c r="D134" s="31">
        <f>[5]课堂教学!$H$8</f>
        <v>37.65</v>
      </c>
      <c r="E134" s="31">
        <f>[5]课程教学问答!$H$8</f>
        <v>12.5</v>
      </c>
      <c r="F134" s="31">
        <f t="shared" si="1"/>
        <v>83.4833333333333</v>
      </c>
      <c r="G134" s="32"/>
    </row>
    <row r="135" s="19" customFormat="1" ht="32" customHeight="1" spans="1:7">
      <c r="A135" s="26"/>
      <c r="B135" s="30">
        <v>6</v>
      </c>
      <c r="C135" s="31">
        <f>[5]观课评课!$H$9</f>
        <v>35.8666666666667</v>
      </c>
      <c r="D135" s="31">
        <f>[5]课堂教学!$H$9</f>
        <v>41.55</v>
      </c>
      <c r="E135" s="31">
        <f>[5]课程教学问答!$H$9</f>
        <v>13.65</v>
      </c>
      <c r="F135" s="31">
        <f t="shared" si="1"/>
        <v>91.0666666666667</v>
      </c>
      <c r="G135" s="32"/>
    </row>
    <row r="136" s="19" customFormat="1" ht="32" customHeight="1" spans="1:7">
      <c r="A136" s="26"/>
      <c r="B136" s="30">
        <v>7</v>
      </c>
      <c r="C136" s="31">
        <f>[5]观课评课!$H$10</f>
        <v>35.4666666666667</v>
      </c>
      <c r="D136" s="31">
        <f>[5]课堂教学!$H$10</f>
        <v>40.2</v>
      </c>
      <c r="E136" s="31">
        <f>[5]课程教学问答!$H$10</f>
        <v>13.3</v>
      </c>
      <c r="F136" s="31">
        <f t="shared" si="1"/>
        <v>88.9666666666667</v>
      </c>
      <c r="G136" s="32"/>
    </row>
    <row r="137" s="19" customFormat="1" ht="32" customHeight="1" spans="1:7">
      <c r="A137" s="26"/>
      <c r="B137" s="30">
        <v>8</v>
      </c>
      <c r="C137" s="31">
        <f>[5]观课评课!$H$11</f>
        <v>36.2666666666667</v>
      </c>
      <c r="D137" s="31">
        <f>[5]课堂教学!$H$11</f>
        <v>37.05</v>
      </c>
      <c r="E137" s="31">
        <f>[5]课程教学问答!$H$11</f>
        <v>12.6</v>
      </c>
      <c r="F137" s="31">
        <f t="shared" si="1"/>
        <v>85.9166666666667</v>
      </c>
      <c r="G137" s="32"/>
    </row>
    <row r="138" s="19" customFormat="1" ht="32" customHeight="1" spans="1:7">
      <c r="A138" s="26"/>
      <c r="B138" s="30">
        <v>9</v>
      </c>
      <c r="C138" s="31">
        <f>[5]观课评课!$H$12</f>
        <v>36.1333333333333</v>
      </c>
      <c r="D138" s="31">
        <f>[5]课堂教学!$H$12</f>
        <v>38.4</v>
      </c>
      <c r="E138" s="31">
        <f>[5]课程教学问答!$H$12</f>
        <v>12.6</v>
      </c>
      <c r="F138" s="31">
        <f t="shared" si="1"/>
        <v>87.1333333333333</v>
      </c>
      <c r="G138" s="32"/>
    </row>
    <row r="139" s="19" customFormat="1" ht="32" customHeight="1" spans="1:7">
      <c r="A139" s="26"/>
      <c r="B139" s="30">
        <v>10</v>
      </c>
      <c r="C139" s="31">
        <f>[5]观课评课!$H$13</f>
        <v>36.1333333333333</v>
      </c>
      <c r="D139" s="31">
        <f>[5]课堂教学!$H$13</f>
        <v>40.35</v>
      </c>
      <c r="E139" s="31">
        <f>[5]课程教学问答!$H$13</f>
        <v>13.15</v>
      </c>
      <c r="F139" s="31">
        <f t="shared" si="1"/>
        <v>89.6333333333333</v>
      </c>
      <c r="G139" s="32"/>
    </row>
    <row r="140" s="19" customFormat="1" ht="32" customHeight="1" spans="1:7">
      <c r="A140" s="26"/>
      <c r="B140" s="30">
        <v>11</v>
      </c>
      <c r="C140" s="31">
        <f>[5]观课评课!$H$14</f>
        <v>35.8666666666667</v>
      </c>
      <c r="D140" s="31">
        <f>[5]课堂教学!$H$14</f>
        <v>40.35</v>
      </c>
      <c r="E140" s="31">
        <f>[5]课程教学问答!$H$14</f>
        <v>13.5</v>
      </c>
      <c r="F140" s="31">
        <f t="shared" si="1"/>
        <v>89.7166666666667</v>
      </c>
      <c r="G140" s="32"/>
    </row>
    <row r="141" s="19" customFormat="1" ht="32" customHeight="1" spans="1:7">
      <c r="A141" s="26"/>
      <c r="B141" s="53">
        <v>12</v>
      </c>
      <c r="C141" s="54">
        <f>[5]观课评课!$H$15</f>
        <v>34.9333333333333</v>
      </c>
      <c r="D141" s="54">
        <f>[5]课堂教学!$H$15</f>
        <v>40.5</v>
      </c>
      <c r="E141" s="54">
        <f>[5]课程教学问答!$H$15</f>
        <v>12.95</v>
      </c>
      <c r="F141" s="54">
        <f t="shared" si="1"/>
        <v>88.3833333333333</v>
      </c>
      <c r="G141" s="47"/>
    </row>
    <row r="142" s="19" customFormat="1" ht="32" customHeight="1" spans="1:7">
      <c r="A142" s="26" t="s">
        <v>50</v>
      </c>
      <c r="B142" s="40">
        <v>1</v>
      </c>
      <c r="C142" s="41">
        <v>33.7333333333333</v>
      </c>
      <c r="D142" s="41">
        <v>39.9</v>
      </c>
      <c r="E142" s="41">
        <v>12.5</v>
      </c>
      <c r="F142" s="41">
        <v>86.1333333333333</v>
      </c>
      <c r="G142" s="42"/>
    </row>
    <row r="143" s="19" customFormat="1" ht="32" customHeight="1" spans="1:7">
      <c r="A143" s="26"/>
      <c r="B143" s="43">
        <v>2</v>
      </c>
      <c r="C143" s="44">
        <v>34.4</v>
      </c>
      <c r="D143" s="44">
        <v>38.25</v>
      </c>
      <c r="E143" s="44">
        <v>13.05</v>
      </c>
      <c r="F143" s="44">
        <v>85.7</v>
      </c>
      <c r="G143" s="32"/>
    </row>
    <row r="144" s="19" customFormat="1" ht="32" customHeight="1" spans="1:7">
      <c r="A144" s="26"/>
      <c r="B144" s="43">
        <v>3</v>
      </c>
      <c r="C144" s="44">
        <v>33.3333333333333</v>
      </c>
      <c r="D144" s="44">
        <v>36</v>
      </c>
      <c r="E144" s="44">
        <v>12.2</v>
      </c>
      <c r="F144" s="44">
        <v>81.5333333333333</v>
      </c>
      <c r="G144" s="32"/>
    </row>
    <row r="145" s="19" customFormat="1" ht="32" customHeight="1" spans="1:7">
      <c r="A145" s="26"/>
      <c r="B145" s="43">
        <v>4</v>
      </c>
      <c r="C145" s="44">
        <v>35.2</v>
      </c>
      <c r="D145" s="44">
        <v>39.15</v>
      </c>
      <c r="E145" s="44">
        <v>12.25</v>
      </c>
      <c r="F145" s="44">
        <v>86.6</v>
      </c>
      <c r="G145" s="32"/>
    </row>
    <row r="146" s="19" customFormat="1" ht="32" customHeight="1" spans="1:7">
      <c r="A146" s="26"/>
      <c r="B146" s="43">
        <v>5</v>
      </c>
      <c r="C146" s="44">
        <v>32</v>
      </c>
      <c r="D146" s="44">
        <v>36</v>
      </c>
      <c r="E146" s="44">
        <v>12</v>
      </c>
      <c r="F146" s="44">
        <v>80</v>
      </c>
      <c r="G146" s="32"/>
    </row>
    <row r="147" s="19" customFormat="1" ht="32" customHeight="1" spans="1:7">
      <c r="A147" s="26"/>
      <c r="B147" s="43">
        <v>6</v>
      </c>
      <c r="C147" s="44">
        <v>34.1333333333333</v>
      </c>
      <c r="D147" s="44">
        <v>38.4</v>
      </c>
      <c r="E147" s="44">
        <v>12.55</v>
      </c>
      <c r="F147" s="44">
        <v>85.0833333333333</v>
      </c>
      <c r="G147" s="32"/>
    </row>
    <row r="148" s="19" customFormat="1" ht="32" customHeight="1" spans="1:7">
      <c r="A148" s="26"/>
      <c r="B148" s="43">
        <v>7</v>
      </c>
      <c r="C148" s="44">
        <v>33.0666666666667</v>
      </c>
      <c r="D148" s="44">
        <v>38.85</v>
      </c>
      <c r="E148" s="44">
        <v>12.6</v>
      </c>
      <c r="F148" s="44">
        <v>84.5166666666667</v>
      </c>
      <c r="G148" s="32"/>
    </row>
    <row r="149" s="19" customFormat="1" ht="32" customHeight="1" spans="1:7">
      <c r="A149" s="26"/>
      <c r="B149" s="43">
        <v>8</v>
      </c>
      <c r="C149" s="44">
        <v>32.2666666666667</v>
      </c>
      <c r="D149" s="44">
        <v>37.8</v>
      </c>
      <c r="E149" s="44">
        <v>12.25</v>
      </c>
      <c r="F149" s="44">
        <v>82.3166666666667</v>
      </c>
      <c r="G149" s="32"/>
    </row>
    <row r="150" s="19" customFormat="1" ht="32" customHeight="1" spans="1:7">
      <c r="A150" s="26"/>
      <c r="B150" s="43">
        <v>9</v>
      </c>
      <c r="C150" s="44">
        <v>34.4</v>
      </c>
      <c r="D150" s="44">
        <v>40.05</v>
      </c>
      <c r="E150" s="44">
        <v>12.7</v>
      </c>
      <c r="F150" s="44">
        <v>87.15</v>
      </c>
      <c r="G150" s="32"/>
    </row>
    <row r="151" s="19" customFormat="1" ht="32" customHeight="1" spans="1:7">
      <c r="A151" s="26"/>
      <c r="B151" s="43">
        <v>10</v>
      </c>
      <c r="C151" s="44">
        <v>33.5333333333333</v>
      </c>
      <c r="D151" s="44">
        <v>40.5</v>
      </c>
      <c r="E151" s="44">
        <v>12.7</v>
      </c>
      <c r="F151" s="44">
        <v>86.7333333333333</v>
      </c>
      <c r="G151" s="32"/>
    </row>
    <row r="152" s="19" customFormat="1" ht="32" customHeight="1" spans="1:7">
      <c r="A152" s="26"/>
      <c r="B152" s="43">
        <v>11</v>
      </c>
      <c r="C152" s="44">
        <v>33.2</v>
      </c>
      <c r="D152" s="44">
        <v>37.8</v>
      </c>
      <c r="E152" s="44">
        <v>12.7</v>
      </c>
      <c r="F152" s="44">
        <v>83.7</v>
      </c>
      <c r="G152" s="32"/>
    </row>
    <row r="153" s="19" customFormat="1" ht="32" customHeight="1" spans="1:7">
      <c r="A153" s="26"/>
      <c r="B153" s="45">
        <v>12</v>
      </c>
      <c r="C153" s="46">
        <v>34.0666666666667</v>
      </c>
      <c r="D153" s="46">
        <v>38.25</v>
      </c>
      <c r="E153" s="46">
        <v>12.55</v>
      </c>
      <c r="F153" s="46">
        <v>84.8666666666667</v>
      </c>
      <c r="G153" s="47"/>
    </row>
    <row r="154" ht="14.25"/>
  </sheetData>
  <autoFilter ref="A1:G153">
    <extLst/>
  </autoFilter>
  <sortState ref="B143:K155">
    <sortCondition ref="B143"/>
  </sortState>
  <mergeCells count="12">
    <mergeCell ref="A2:A14"/>
    <mergeCell ref="A15:A27"/>
    <mergeCell ref="A28:A41"/>
    <mergeCell ref="A42:A54"/>
    <mergeCell ref="A55:A68"/>
    <mergeCell ref="A69:A81"/>
    <mergeCell ref="A82:A94"/>
    <mergeCell ref="A95:A105"/>
    <mergeCell ref="A106:A117"/>
    <mergeCell ref="A118:A129"/>
    <mergeCell ref="A130:A141"/>
    <mergeCell ref="A142:A153"/>
  </mergeCells>
  <pageMargins left="0.75" right="0.75" top="1" bottom="1" header="0.5" footer="0.5"/>
  <pageSetup paperSize="9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tabSelected="1" workbookViewId="0">
      <selection activeCell="O15" sqref="O15"/>
    </sheetView>
  </sheetViews>
  <sheetFormatPr defaultColWidth="9" defaultRowHeight="13.5" outlineLevelCol="7"/>
  <cols>
    <col min="2" max="4" width="9" style="1"/>
    <col min="5" max="5" width="12.625" style="2"/>
    <col min="6" max="6" width="12.25" style="2" customWidth="1"/>
    <col min="7" max="7" width="14.625" style="1" customWidth="1"/>
    <col min="8" max="8" width="9" style="1"/>
  </cols>
  <sheetData>
    <row r="1" ht="58.5" spans="1:8">
      <c r="A1" s="3" t="s">
        <v>0</v>
      </c>
      <c r="B1" s="3" t="s">
        <v>51</v>
      </c>
      <c r="C1" s="4" t="s">
        <v>2</v>
      </c>
      <c r="D1" s="4" t="s">
        <v>52</v>
      </c>
      <c r="E1" s="4" t="s">
        <v>53</v>
      </c>
      <c r="F1" s="4" t="s">
        <v>54</v>
      </c>
      <c r="G1" s="4" t="s">
        <v>5</v>
      </c>
      <c r="H1" s="3" t="s">
        <v>26</v>
      </c>
    </row>
    <row r="2" ht="26" customHeight="1" spans="1:8">
      <c r="A2" s="5" t="s">
        <v>55</v>
      </c>
      <c r="B2" s="6">
        <v>1</v>
      </c>
      <c r="C2" s="7">
        <v>24.8</v>
      </c>
      <c r="D2" s="7">
        <v>32.9333333333333</v>
      </c>
      <c r="E2" s="7">
        <v>7.96666666666667</v>
      </c>
      <c r="F2" s="7">
        <v>16.4</v>
      </c>
      <c r="G2" s="7">
        <f>SUM(C2:F2)</f>
        <v>82.1</v>
      </c>
      <c r="H2" s="8"/>
    </row>
    <row r="3" ht="26" customHeight="1" spans="1:8">
      <c r="A3" s="9"/>
      <c r="B3" s="10">
        <v>2</v>
      </c>
      <c r="C3" s="11">
        <v>26.7</v>
      </c>
      <c r="D3" s="11">
        <v>36.4</v>
      </c>
      <c r="E3" s="12" t="s">
        <v>56</v>
      </c>
      <c r="F3" s="13">
        <v>17.53</v>
      </c>
      <c r="G3" s="11">
        <v>89.76</v>
      </c>
      <c r="H3" s="14"/>
    </row>
    <row r="4" ht="26" customHeight="1" spans="1:8">
      <c r="A4" s="9"/>
      <c r="B4" s="10">
        <v>3</v>
      </c>
      <c r="C4" s="11">
        <v>25.8</v>
      </c>
      <c r="D4" s="11">
        <v>33.4666666666667</v>
      </c>
      <c r="E4" s="11">
        <v>7.96666666666667</v>
      </c>
      <c r="F4" s="11">
        <v>16.4</v>
      </c>
      <c r="G4" s="11">
        <v>83.64</v>
      </c>
      <c r="H4" s="14"/>
    </row>
    <row r="5" ht="26" customHeight="1" spans="1:8">
      <c r="A5" s="9"/>
      <c r="B5" s="10">
        <v>4</v>
      </c>
      <c r="C5" s="11">
        <v>27.3</v>
      </c>
      <c r="D5" s="11">
        <v>33.7333333333333</v>
      </c>
      <c r="E5" s="11">
        <v>8.16666666666667</v>
      </c>
      <c r="F5" s="11">
        <v>16.7333333333333</v>
      </c>
      <c r="G5" s="11">
        <f t="shared" ref="G3:G17" si="0">SUM(C5:F5)</f>
        <v>85.9333333333333</v>
      </c>
      <c r="H5" s="14"/>
    </row>
    <row r="6" ht="26" customHeight="1" spans="1:8">
      <c r="A6" s="9"/>
      <c r="B6" s="10">
        <v>5</v>
      </c>
      <c r="C6" s="11">
        <v>27.2</v>
      </c>
      <c r="D6" s="11">
        <v>35.3333333333333</v>
      </c>
      <c r="E6" s="11">
        <v>8.7</v>
      </c>
      <c r="F6" s="11">
        <v>18.0666666666667</v>
      </c>
      <c r="G6" s="11">
        <f t="shared" si="0"/>
        <v>89.3</v>
      </c>
      <c r="H6" s="14"/>
    </row>
    <row r="7" ht="26" customHeight="1" spans="1:8">
      <c r="A7" s="9"/>
      <c r="B7" s="10">
        <v>6</v>
      </c>
      <c r="C7" s="11">
        <v>27.2</v>
      </c>
      <c r="D7" s="11">
        <v>37.0666666666667</v>
      </c>
      <c r="E7" s="11">
        <v>8.76666666666667</v>
      </c>
      <c r="F7" s="11">
        <v>17.8666666666667</v>
      </c>
      <c r="G7" s="11">
        <v>90.91</v>
      </c>
      <c r="H7" s="14"/>
    </row>
    <row r="8" ht="26" customHeight="1" spans="1:8">
      <c r="A8" s="9"/>
      <c r="B8" s="10">
        <v>7</v>
      </c>
      <c r="C8" s="11">
        <v>25.8</v>
      </c>
      <c r="D8" s="11">
        <v>35.6</v>
      </c>
      <c r="E8" s="11">
        <v>8</v>
      </c>
      <c r="F8" s="11">
        <v>16.4</v>
      </c>
      <c r="G8" s="11">
        <f t="shared" si="0"/>
        <v>85.8</v>
      </c>
      <c r="H8" s="14"/>
    </row>
    <row r="9" ht="26" customHeight="1" spans="1:8">
      <c r="A9" s="9"/>
      <c r="B9" s="10">
        <v>8</v>
      </c>
      <c r="C9" s="11">
        <v>25.6</v>
      </c>
      <c r="D9" s="11">
        <v>35.2</v>
      </c>
      <c r="E9" s="11">
        <v>8.3</v>
      </c>
      <c r="F9" s="11">
        <v>16.9333333333333</v>
      </c>
      <c r="G9" s="11">
        <f t="shared" si="0"/>
        <v>86.0333333333333</v>
      </c>
      <c r="H9" s="14"/>
    </row>
    <row r="10" ht="26" customHeight="1" spans="1:8">
      <c r="A10" s="9"/>
      <c r="B10" s="10">
        <v>9</v>
      </c>
      <c r="C10" s="11">
        <v>24.4</v>
      </c>
      <c r="D10" s="11">
        <v>33.4666666666667</v>
      </c>
      <c r="E10" s="11">
        <v>8.56666666666667</v>
      </c>
      <c r="F10" s="11">
        <v>17.2666666666667</v>
      </c>
      <c r="G10" s="11">
        <v>83.71</v>
      </c>
      <c r="H10" s="14"/>
    </row>
    <row r="11" ht="26" customHeight="1" spans="1:8">
      <c r="A11" s="9"/>
      <c r="B11" s="10">
        <v>10</v>
      </c>
      <c r="C11" s="11">
        <v>22.5</v>
      </c>
      <c r="D11" s="11">
        <v>32.4</v>
      </c>
      <c r="E11" s="11">
        <v>8.13333333333333</v>
      </c>
      <c r="F11" s="11">
        <v>16.8666666666667</v>
      </c>
      <c r="G11" s="11">
        <f t="shared" si="0"/>
        <v>79.9</v>
      </c>
      <c r="H11" s="14"/>
    </row>
    <row r="12" ht="26" customHeight="1" spans="1:8">
      <c r="A12" s="9"/>
      <c r="B12" s="10">
        <v>11</v>
      </c>
      <c r="C12" s="11">
        <v>25.2</v>
      </c>
      <c r="D12" s="11">
        <v>32.2666666666667</v>
      </c>
      <c r="E12" s="11">
        <v>8.06666666666667</v>
      </c>
      <c r="F12" s="11">
        <v>16.4</v>
      </c>
      <c r="G12" s="11">
        <v>81.94</v>
      </c>
      <c r="H12" s="14"/>
    </row>
    <row r="13" ht="26" customHeight="1" spans="1:8">
      <c r="A13" s="9"/>
      <c r="B13" s="10">
        <v>12</v>
      </c>
      <c r="C13" s="11">
        <v>24.8</v>
      </c>
      <c r="D13" s="11">
        <v>30.8</v>
      </c>
      <c r="E13" s="11">
        <v>8.06666666666667</v>
      </c>
      <c r="F13" s="11">
        <v>16.1333333333333</v>
      </c>
      <c r="G13" s="11">
        <f t="shared" si="0"/>
        <v>79.8</v>
      </c>
      <c r="H13" s="14"/>
    </row>
    <row r="14" ht="26" customHeight="1" spans="1:8">
      <c r="A14" s="9"/>
      <c r="B14" s="10">
        <v>13</v>
      </c>
      <c r="C14" s="11">
        <v>24.8</v>
      </c>
      <c r="D14" s="11">
        <v>33.8666666666667</v>
      </c>
      <c r="E14" s="11">
        <v>8</v>
      </c>
      <c r="F14" s="11">
        <v>16.0666666666667</v>
      </c>
      <c r="G14" s="11">
        <v>82.74</v>
      </c>
      <c r="H14" s="14"/>
    </row>
    <row r="15" ht="26" customHeight="1" spans="1:8">
      <c r="A15" s="9"/>
      <c r="B15" s="10">
        <v>14</v>
      </c>
      <c r="C15" s="11">
        <v>24.3</v>
      </c>
      <c r="D15" s="11">
        <v>33.8666666666667</v>
      </c>
      <c r="E15" s="11">
        <v>8.3</v>
      </c>
      <c r="F15" s="11">
        <v>16.4666666666667</v>
      </c>
      <c r="G15" s="11">
        <v>82.94</v>
      </c>
      <c r="H15" s="14"/>
    </row>
    <row r="16" ht="26" customHeight="1" spans="1:8">
      <c r="A16" s="9"/>
      <c r="B16" s="10">
        <v>15</v>
      </c>
      <c r="C16" s="11">
        <v>26.3</v>
      </c>
      <c r="D16" s="11">
        <v>34.2666666666667</v>
      </c>
      <c r="E16" s="11">
        <v>8.6</v>
      </c>
      <c r="F16" s="11">
        <v>17.1333333333333</v>
      </c>
      <c r="G16" s="11">
        <f t="shared" si="0"/>
        <v>86.3</v>
      </c>
      <c r="H16" s="14"/>
    </row>
    <row r="17" ht="26" customHeight="1" spans="1:8">
      <c r="A17" s="15"/>
      <c r="B17" s="16">
        <v>16</v>
      </c>
      <c r="C17" s="17">
        <v>26.3</v>
      </c>
      <c r="D17" s="17">
        <v>34.4</v>
      </c>
      <c r="E17" s="17">
        <v>8.26666666666667</v>
      </c>
      <c r="F17" s="17">
        <v>15.9333333333333</v>
      </c>
      <c r="G17" s="17">
        <f t="shared" si="0"/>
        <v>84.9</v>
      </c>
      <c r="H17" s="18"/>
    </row>
  </sheetData>
  <sortState ref="A2:K17">
    <sortCondition ref="B2:B17"/>
  </sortState>
  <mergeCells count="1">
    <mergeCell ref="A2:A17"/>
  </mergeCells>
  <pageMargins left="0.75" right="0.75" top="1" bottom="1" header="0.5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高中公示</vt:lpstr>
      <vt:lpstr>初中公示</vt:lpstr>
      <vt:lpstr>小学特教公示名单</vt:lpstr>
      <vt:lpstr>幼儿园公示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2016-6-13-4</dc:creator>
  <cp:lastModifiedBy></cp:lastModifiedBy>
  <dcterms:created xsi:type="dcterms:W3CDTF">2024-03-24T06:18:00Z</dcterms:created>
  <dcterms:modified xsi:type="dcterms:W3CDTF">2024-03-28T07:42:28Z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D0CEF2CD3D484D2EB7B4EB5A35500A2D_12</vt:lpwstr>
  </property>
</Properties>
</file>