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<sst xmlns="http://schemas.openxmlformats.org/spreadsheetml/2006/main" count="309" uniqueCount="151">
  <si>
    <t>三明市教育局直属校2020福建省中小学幼儿园新任教师公开招聘考试入围面试人员成绩总表</t>
  </si>
  <si>
    <t>序号</t>
  </si>
  <si>
    <t>所属</t>
  </si>
  <si>
    <t>招聘岗位</t>
  </si>
  <si>
    <t>姓名</t>
  </si>
  <si>
    <t>性别</t>
  </si>
  <si>
    <t>教育综合</t>
  </si>
  <si>
    <t>专业知识</t>
  </si>
  <si>
    <t>笔试成绩</t>
  </si>
  <si>
    <t>面试成绩</t>
  </si>
  <si>
    <t>总成绩</t>
  </si>
  <si>
    <t>照顾类别</t>
  </si>
  <si>
    <t>位次</t>
  </si>
  <si>
    <t>市直属</t>
  </si>
  <si>
    <t>高中语文教师</t>
  </si>
  <si>
    <t>陈慧如</t>
  </si>
  <si>
    <t>女</t>
  </si>
  <si>
    <t>104.0</t>
  </si>
  <si>
    <t>101.5</t>
  </si>
  <si>
    <t>无</t>
  </si>
  <si>
    <t>石桂珍</t>
  </si>
  <si>
    <t>65.5</t>
  </si>
  <si>
    <t>80.5</t>
  </si>
  <si>
    <t>74.5</t>
  </si>
  <si>
    <t>中职英语教师</t>
  </si>
  <si>
    <t>郑淑怡</t>
  </si>
  <si>
    <t>116.5</t>
  </si>
  <si>
    <t>93.5</t>
  </si>
  <si>
    <t>102.7</t>
  </si>
  <si>
    <t>魏小华</t>
  </si>
  <si>
    <t>107.0</t>
  </si>
  <si>
    <t>65.0</t>
  </si>
  <si>
    <t>81.8</t>
  </si>
  <si>
    <t>何美播</t>
  </si>
  <si>
    <t>99.0</t>
  </si>
  <si>
    <t>63.5</t>
  </si>
  <si>
    <t>77.7</t>
  </si>
  <si>
    <t>地理教师</t>
  </si>
  <si>
    <t>吴芸</t>
  </si>
  <si>
    <t>84.5</t>
  </si>
  <si>
    <t>102.0</t>
  </si>
  <si>
    <t>95.0</t>
  </si>
  <si>
    <t>初中信息技术教师</t>
  </si>
  <si>
    <t>陈艳晶</t>
  </si>
  <si>
    <t>107.5</t>
  </si>
  <si>
    <t>103.0</t>
  </si>
  <si>
    <t>104.8</t>
  </si>
  <si>
    <t>肖畅</t>
  </si>
  <si>
    <t>90.0</t>
  </si>
  <si>
    <t>94.8</t>
  </si>
  <si>
    <t>刘洋英</t>
  </si>
  <si>
    <t>108.0</t>
  </si>
  <si>
    <t>83.5</t>
  </si>
  <si>
    <t>93.3</t>
  </si>
  <si>
    <t>初中体育教师</t>
  </si>
  <si>
    <t>吴武威</t>
  </si>
  <si>
    <t>男</t>
  </si>
  <si>
    <t>117.0</t>
  </si>
  <si>
    <t>88.0</t>
  </si>
  <si>
    <t>99.6</t>
  </si>
  <si>
    <t>罗若营</t>
  </si>
  <si>
    <t>90.5</t>
  </si>
  <si>
    <t>99.5</t>
  </si>
  <si>
    <t>95.9</t>
  </si>
  <si>
    <t>缺</t>
  </si>
  <si>
    <t>吴华操</t>
  </si>
  <si>
    <t>101.0</t>
  </si>
  <si>
    <t>94.7</t>
  </si>
  <si>
    <t>张凌杰</t>
  </si>
  <si>
    <t>98.5</t>
  </si>
  <si>
    <t>77.5</t>
  </si>
  <si>
    <t>85.9</t>
  </si>
  <si>
    <t>王新枝</t>
  </si>
  <si>
    <t>72.0</t>
  </si>
  <si>
    <t>84.8</t>
  </si>
  <si>
    <t>范雅平</t>
  </si>
  <si>
    <t>97.0</t>
  </si>
  <si>
    <t>71.5</t>
  </si>
  <si>
    <t>81.7</t>
  </si>
  <si>
    <t>高中体育教师</t>
  </si>
  <si>
    <t>张学彬</t>
  </si>
  <si>
    <t>79.5</t>
  </si>
  <si>
    <t>87.3</t>
  </si>
  <si>
    <t>游忠国</t>
  </si>
  <si>
    <t>89.5</t>
  </si>
  <si>
    <t>74.0</t>
  </si>
  <si>
    <t>80.2</t>
  </si>
  <si>
    <t>黄崛</t>
  </si>
  <si>
    <t>88.5</t>
  </si>
  <si>
    <t>70.0</t>
  </si>
  <si>
    <t>77.4</t>
  </si>
  <si>
    <t>黄建平</t>
  </si>
  <si>
    <t>70.5</t>
  </si>
  <si>
    <t>76.5</t>
  </si>
  <si>
    <t>74.1</t>
  </si>
  <si>
    <t>罗丰</t>
  </si>
  <si>
    <t>57.0</t>
  </si>
  <si>
    <t>57.5</t>
  </si>
  <si>
    <t>57.3</t>
  </si>
  <si>
    <t>蒋炯</t>
  </si>
  <si>
    <t>52.0</t>
  </si>
  <si>
    <t>51.0</t>
  </si>
  <si>
    <t>51.4</t>
  </si>
  <si>
    <t>初中心理健康教育教师</t>
  </si>
  <si>
    <t>肖卉红</t>
  </si>
  <si>
    <t>123.5</t>
  </si>
  <si>
    <t>113.5</t>
  </si>
  <si>
    <t>117.5</t>
  </si>
  <si>
    <t>施雅婷</t>
  </si>
  <si>
    <t>118.5</t>
  </si>
  <si>
    <t>109.2</t>
  </si>
  <si>
    <t>陈丽仙</t>
  </si>
  <si>
    <t>125.0</t>
  </si>
  <si>
    <t>106.1</t>
  </si>
  <si>
    <t>高中心理健康教育教师</t>
  </si>
  <si>
    <t>李仁香</t>
  </si>
  <si>
    <t>92.5</t>
  </si>
  <si>
    <t>洪华韶</t>
  </si>
  <si>
    <t>87.0</t>
  </si>
  <si>
    <t>87.6</t>
  </si>
  <si>
    <t>郑登彪</t>
  </si>
  <si>
    <t>78.5</t>
  </si>
  <si>
    <t>70.7</t>
  </si>
  <si>
    <t>许琳</t>
  </si>
  <si>
    <t>103.5</t>
  </si>
  <si>
    <t>103.8</t>
  </si>
  <si>
    <t>专业技能50%</t>
  </si>
  <si>
    <t>片段教学50%</t>
  </si>
  <si>
    <t>面试总成绩</t>
  </si>
  <si>
    <t>初中音乐教师</t>
  </si>
  <si>
    <t>梅咏艺</t>
  </si>
  <si>
    <t>133.0</t>
  </si>
  <si>
    <t>100.5</t>
  </si>
  <si>
    <t>1</t>
  </si>
  <si>
    <t>陈章良</t>
  </si>
  <si>
    <t>116.0</t>
  </si>
  <si>
    <t>105.5</t>
  </si>
  <si>
    <t>2</t>
  </si>
  <si>
    <t>林燕雯</t>
  </si>
  <si>
    <t>72.5</t>
  </si>
  <si>
    <t>71.3</t>
  </si>
  <si>
    <t>3</t>
  </si>
  <si>
    <t>初中美术教师</t>
  </si>
  <si>
    <t>饶晓云</t>
  </si>
  <si>
    <t>104.5</t>
  </si>
  <si>
    <t>詹昌水</t>
  </si>
  <si>
    <t>112.5</t>
  </si>
  <si>
    <t>95.7</t>
  </si>
  <si>
    <t>付薇</t>
  </si>
  <si>
    <t>96.0</t>
  </si>
  <si>
    <t>81.3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</si>
</sst>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14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workbookViewId="0" topLeftCell="A16">
      <selection activeCell="N26" sqref="N26"/>
    </sheetView>
  </sheetViews>
  <sheetFormatPr defaultColWidth="9.140625" defaultRowHeight="12.75"/>
  <cols>
    <col min="1" max="1" width="10.140625" style="3" customWidth="1"/>
    <col min="2" max="2" width="11.140625" style="3" customWidth="1"/>
    <col min="3" max="3" width="15.00390625" style="4" customWidth="1"/>
    <col min="5" max="5" width="4.00390625" style="0" customWidth="1"/>
    <col min="6" max="6" width="10.28125" style="0" customWidth="1"/>
    <col min="7" max="7" width="9.421875" style="0" customWidth="1"/>
    <col min="8" max="8" width="8.57421875" style="0" customWidth="1"/>
    <col min="9" max="9" width="9.00390625" style="0" customWidth="1"/>
    <col min="10" max="10" width="8.7109375" style="0" customWidth="1"/>
    <col min="11" max="11" width="8.8515625" style="0" customWidth="1"/>
    <col min="12" max="12" width="8.57421875" style="0" customWidth="1"/>
    <col min="13" max="13" width="8.140625" style="4" customWidth="1"/>
  </cols>
  <sheetData>
    <row r="1" spans="1:13" s="1" customFormat="1" ht="45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4" ht="15.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19"/>
      <c r="K2" s="20"/>
      <c r="L2" s="7" t="s">
        <v>10</v>
      </c>
      <c r="M2" s="8" t="s">
        <v>11</v>
      </c>
      <c r="N2" s="7" t="s">
        <v>12</v>
      </c>
    </row>
    <row r="3" spans="1:14" s="2" customFormat="1" ht="15.75" customHeight="1">
      <c r="A3" s="9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10" t="s">
        <v>17</v>
      </c>
      <c r="G3" s="10" t="s">
        <v>18</v>
      </c>
      <c r="H3" s="10">
        <v>102.5</v>
      </c>
      <c r="I3" s="10"/>
      <c r="J3" s="10"/>
      <c r="K3" s="10">
        <v>84.2</v>
      </c>
      <c r="L3" s="10">
        <f aca="true" t="shared" si="0" ref="L3:L12">H3*0.4+K3*0.6</f>
        <v>91.52000000000001</v>
      </c>
      <c r="M3" s="8" t="s">
        <v>19</v>
      </c>
      <c r="N3" s="10">
        <v>1</v>
      </c>
    </row>
    <row r="4" spans="1:14" s="2" customFormat="1" ht="15.75" customHeight="1">
      <c r="A4" s="9">
        <v>2</v>
      </c>
      <c r="B4" s="7" t="s">
        <v>13</v>
      </c>
      <c r="C4" s="8" t="s">
        <v>14</v>
      </c>
      <c r="D4" s="7" t="s">
        <v>20</v>
      </c>
      <c r="E4" s="7" t="s">
        <v>16</v>
      </c>
      <c r="F4" s="10" t="s">
        <v>21</v>
      </c>
      <c r="G4" s="10" t="s">
        <v>22</v>
      </c>
      <c r="H4" s="10" t="s">
        <v>23</v>
      </c>
      <c r="I4" s="10"/>
      <c r="J4" s="10"/>
      <c r="K4" s="10">
        <v>76.2</v>
      </c>
      <c r="L4" s="10">
        <f t="shared" si="0"/>
        <v>75.52</v>
      </c>
      <c r="M4" s="8" t="s">
        <v>19</v>
      </c>
      <c r="N4" s="10">
        <v>2</v>
      </c>
    </row>
    <row r="5" spans="1:14" s="2" customFormat="1" ht="15.75" customHeight="1">
      <c r="A5" s="9">
        <v>3</v>
      </c>
      <c r="B5" s="7" t="s">
        <v>13</v>
      </c>
      <c r="C5" s="8" t="s">
        <v>24</v>
      </c>
      <c r="D5" s="7" t="s">
        <v>25</v>
      </c>
      <c r="E5" s="7" t="s">
        <v>16</v>
      </c>
      <c r="F5" s="10" t="s">
        <v>26</v>
      </c>
      <c r="G5" s="10" t="s">
        <v>27</v>
      </c>
      <c r="H5" s="10" t="s">
        <v>28</v>
      </c>
      <c r="I5" s="10"/>
      <c r="J5" s="10"/>
      <c r="K5" s="10">
        <v>85.2</v>
      </c>
      <c r="L5" s="10">
        <f t="shared" si="0"/>
        <v>92.2</v>
      </c>
      <c r="M5" s="8" t="s">
        <v>19</v>
      </c>
      <c r="N5" s="10">
        <v>1</v>
      </c>
    </row>
    <row r="6" spans="1:14" s="2" customFormat="1" ht="15.75" customHeight="1">
      <c r="A6" s="9">
        <v>4</v>
      </c>
      <c r="B6" s="7" t="s">
        <v>13</v>
      </c>
      <c r="C6" s="8" t="s">
        <v>24</v>
      </c>
      <c r="D6" s="7" t="s">
        <v>29</v>
      </c>
      <c r="E6" s="7" t="s">
        <v>16</v>
      </c>
      <c r="F6" s="10" t="s">
        <v>30</v>
      </c>
      <c r="G6" s="10" t="s">
        <v>31</v>
      </c>
      <c r="H6" s="10" t="s">
        <v>32</v>
      </c>
      <c r="I6" s="10"/>
      <c r="J6" s="10"/>
      <c r="K6" s="10">
        <v>81.2</v>
      </c>
      <c r="L6" s="10">
        <f t="shared" si="0"/>
        <v>81.44</v>
      </c>
      <c r="M6" s="8" t="s">
        <v>19</v>
      </c>
      <c r="N6" s="10">
        <v>2</v>
      </c>
    </row>
    <row r="7" spans="1:14" s="2" customFormat="1" ht="15.75" customHeight="1">
      <c r="A7" s="9">
        <v>5</v>
      </c>
      <c r="B7" s="7" t="s">
        <v>13</v>
      </c>
      <c r="C7" s="8" t="s">
        <v>24</v>
      </c>
      <c r="D7" s="7" t="s">
        <v>33</v>
      </c>
      <c r="E7" s="7" t="s">
        <v>16</v>
      </c>
      <c r="F7" s="10" t="s">
        <v>34</v>
      </c>
      <c r="G7" s="10" t="s">
        <v>35</v>
      </c>
      <c r="H7" s="10" t="s">
        <v>36</v>
      </c>
      <c r="I7" s="10"/>
      <c r="J7" s="10"/>
      <c r="K7" s="10">
        <v>80.4</v>
      </c>
      <c r="L7" s="10">
        <f t="shared" si="0"/>
        <v>79.32000000000001</v>
      </c>
      <c r="M7" s="8" t="s">
        <v>19</v>
      </c>
      <c r="N7" s="10">
        <v>3</v>
      </c>
    </row>
    <row r="8" spans="1:14" s="2" customFormat="1" ht="21.75" customHeight="1">
      <c r="A8" s="11">
        <v>6</v>
      </c>
      <c r="B8" s="12" t="s">
        <v>13</v>
      </c>
      <c r="C8" s="13" t="s">
        <v>37</v>
      </c>
      <c r="D8" s="12" t="s">
        <v>38</v>
      </c>
      <c r="E8" s="12" t="s">
        <v>16</v>
      </c>
      <c r="F8" s="14" t="s">
        <v>39</v>
      </c>
      <c r="G8" s="14" t="s">
        <v>40</v>
      </c>
      <c r="H8" s="14" t="s">
        <v>41</v>
      </c>
      <c r="I8" s="14"/>
      <c r="J8" s="14"/>
      <c r="K8" s="14">
        <v>88.6</v>
      </c>
      <c r="L8" s="10">
        <f t="shared" si="0"/>
        <v>91.16</v>
      </c>
      <c r="M8" s="8" t="s">
        <v>19</v>
      </c>
      <c r="N8" s="14">
        <v>1</v>
      </c>
    </row>
    <row r="9" spans="1:14" s="2" customFormat="1" ht="15.75" customHeight="1">
      <c r="A9" s="9">
        <v>7</v>
      </c>
      <c r="B9" s="7" t="s">
        <v>13</v>
      </c>
      <c r="C9" s="8" t="s">
        <v>42</v>
      </c>
      <c r="D9" s="7" t="s">
        <v>43</v>
      </c>
      <c r="E9" s="7" t="s">
        <v>16</v>
      </c>
      <c r="F9" s="10" t="s">
        <v>44</v>
      </c>
      <c r="G9" s="10" t="s">
        <v>45</v>
      </c>
      <c r="H9" s="10" t="s">
        <v>46</v>
      </c>
      <c r="I9" s="10"/>
      <c r="J9" s="10"/>
      <c r="K9" s="10">
        <v>84.8</v>
      </c>
      <c r="L9" s="10">
        <f t="shared" si="0"/>
        <v>92.8</v>
      </c>
      <c r="M9" s="8" t="s">
        <v>19</v>
      </c>
      <c r="N9" s="10">
        <v>1</v>
      </c>
    </row>
    <row r="10" spans="1:14" s="2" customFormat="1" ht="15.75" customHeight="1">
      <c r="A10" s="9">
        <v>8</v>
      </c>
      <c r="B10" s="7" t="s">
        <v>13</v>
      </c>
      <c r="C10" s="8" t="s">
        <v>42</v>
      </c>
      <c r="D10" s="7" t="s">
        <v>47</v>
      </c>
      <c r="E10" s="7" t="s">
        <v>16</v>
      </c>
      <c r="F10" s="10" t="s">
        <v>40</v>
      </c>
      <c r="G10" s="10" t="s">
        <v>48</v>
      </c>
      <c r="H10" s="10" t="s">
        <v>49</v>
      </c>
      <c r="I10" s="10"/>
      <c r="J10" s="10"/>
      <c r="K10" s="10">
        <v>83</v>
      </c>
      <c r="L10" s="10">
        <f t="shared" si="0"/>
        <v>87.72</v>
      </c>
      <c r="M10" s="8" t="s">
        <v>19</v>
      </c>
      <c r="N10" s="10">
        <v>3</v>
      </c>
    </row>
    <row r="11" spans="1:14" s="2" customFormat="1" ht="15.75" customHeight="1">
      <c r="A11" s="9">
        <v>9</v>
      </c>
      <c r="B11" s="7" t="s">
        <v>13</v>
      </c>
      <c r="C11" s="8" t="s">
        <v>42</v>
      </c>
      <c r="D11" s="7" t="s">
        <v>50</v>
      </c>
      <c r="E11" s="7" t="s">
        <v>16</v>
      </c>
      <c r="F11" s="10" t="s">
        <v>51</v>
      </c>
      <c r="G11" s="10" t="s">
        <v>52</v>
      </c>
      <c r="H11" s="10" t="s">
        <v>53</v>
      </c>
      <c r="I11" s="10"/>
      <c r="J11" s="10"/>
      <c r="K11" s="10">
        <v>88.4</v>
      </c>
      <c r="L11" s="10">
        <f t="shared" si="0"/>
        <v>90.36</v>
      </c>
      <c r="M11" s="8" t="s">
        <v>19</v>
      </c>
      <c r="N11" s="10">
        <v>2</v>
      </c>
    </row>
    <row r="12" spans="1:14" s="2" customFormat="1" ht="15.75" customHeight="1">
      <c r="A12" s="9">
        <v>16</v>
      </c>
      <c r="B12" s="7" t="s">
        <v>13</v>
      </c>
      <c r="C12" s="8" t="s">
        <v>54</v>
      </c>
      <c r="D12" s="7" t="s">
        <v>55</v>
      </c>
      <c r="E12" s="7" t="s">
        <v>56</v>
      </c>
      <c r="F12" s="10" t="s">
        <v>57</v>
      </c>
      <c r="G12" s="10" t="s">
        <v>58</v>
      </c>
      <c r="H12" s="10" t="s">
        <v>59</v>
      </c>
      <c r="I12" s="10"/>
      <c r="J12" s="10"/>
      <c r="K12" s="10">
        <v>85.4</v>
      </c>
      <c r="L12" s="10">
        <f t="shared" si="0"/>
        <v>91.08000000000001</v>
      </c>
      <c r="M12" s="8" t="s">
        <v>19</v>
      </c>
      <c r="N12" s="10">
        <v>2</v>
      </c>
    </row>
    <row r="13" spans="1:14" s="2" customFormat="1" ht="15.75" customHeight="1">
      <c r="A13" s="9">
        <v>17</v>
      </c>
      <c r="B13" s="7" t="s">
        <v>13</v>
      </c>
      <c r="C13" s="8" t="s">
        <v>54</v>
      </c>
      <c r="D13" s="7" t="s">
        <v>60</v>
      </c>
      <c r="E13" s="7" t="s">
        <v>56</v>
      </c>
      <c r="F13" s="10" t="s">
        <v>61</v>
      </c>
      <c r="G13" s="10" t="s">
        <v>62</v>
      </c>
      <c r="H13" s="10" t="s">
        <v>63</v>
      </c>
      <c r="I13" s="10"/>
      <c r="J13" s="10"/>
      <c r="K13" s="21" t="s">
        <v>64</v>
      </c>
      <c r="L13" s="10">
        <f>H13*0.4</f>
        <v>38.36000000000001</v>
      </c>
      <c r="M13" s="8" t="s">
        <v>19</v>
      </c>
      <c r="N13" s="10">
        <v>5</v>
      </c>
    </row>
    <row r="14" spans="1:14" s="2" customFormat="1" ht="15.75" customHeight="1">
      <c r="A14" s="9">
        <v>18</v>
      </c>
      <c r="B14" s="7" t="s">
        <v>13</v>
      </c>
      <c r="C14" s="8" t="s">
        <v>54</v>
      </c>
      <c r="D14" s="7" t="s">
        <v>65</v>
      </c>
      <c r="E14" s="7" t="s">
        <v>56</v>
      </c>
      <c r="F14" s="10" t="s">
        <v>66</v>
      </c>
      <c r="G14" s="10" t="s">
        <v>61</v>
      </c>
      <c r="H14" s="10" t="s">
        <v>67</v>
      </c>
      <c r="I14" s="10"/>
      <c r="J14" s="10"/>
      <c r="K14" s="10">
        <v>89</v>
      </c>
      <c r="L14" s="10">
        <f aca="true" t="shared" si="1" ref="L14:L22">H14*0.4+K14*0.6</f>
        <v>91.28</v>
      </c>
      <c r="M14" s="8" t="s">
        <v>19</v>
      </c>
      <c r="N14" s="10">
        <v>1</v>
      </c>
    </row>
    <row r="15" spans="1:14" s="2" customFormat="1" ht="15.75" customHeight="1">
      <c r="A15" s="9">
        <v>19</v>
      </c>
      <c r="B15" s="7" t="s">
        <v>13</v>
      </c>
      <c r="C15" s="8" t="s">
        <v>54</v>
      </c>
      <c r="D15" s="7" t="s">
        <v>68</v>
      </c>
      <c r="E15" s="7" t="s">
        <v>56</v>
      </c>
      <c r="F15" s="10" t="s">
        <v>69</v>
      </c>
      <c r="G15" s="10" t="s">
        <v>70</v>
      </c>
      <c r="H15" s="10" t="s">
        <v>71</v>
      </c>
      <c r="I15" s="10"/>
      <c r="J15" s="10"/>
      <c r="K15" s="21" t="s">
        <v>64</v>
      </c>
      <c r="L15" s="10">
        <f>H15*0.4</f>
        <v>34.36000000000001</v>
      </c>
      <c r="M15" s="8" t="s">
        <v>19</v>
      </c>
      <c r="N15" s="10">
        <v>6</v>
      </c>
    </row>
    <row r="16" spans="1:14" s="2" customFormat="1" ht="15.75" customHeight="1">
      <c r="A16" s="9">
        <v>20</v>
      </c>
      <c r="B16" s="7" t="s">
        <v>13</v>
      </c>
      <c r="C16" s="8" t="s">
        <v>54</v>
      </c>
      <c r="D16" s="7" t="s">
        <v>72</v>
      </c>
      <c r="E16" s="7" t="s">
        <v>56</v>
      </c>
      <c r="F16" s="10" t="s">
        <v>17</v>
      </c>
      <c r="G16" s="10" t="s">
        <v>73</v>
      </c>
      <c r="H16" s="10" t="s">
        <v>74</v>
      </c>
      <c r="I16" s="10"/>
      <c r="J16" s="10"/>
      <c r="K16" s="10">
        <v>82.2</v>
      </c>
      <c r="L16" s="10">
        <f t="shared" si="1"/>
        <v>83.24000000000001</v>
      </c>
      <c r="M16" s="8" t="s">
        <v>19</v>
      </c>
      <c r="N16" s="10">
        <v>4</v>
      </c>
    </row>
    <row r="17" spans="1:14" s="2" customFormat="1" ht="15.75" customHeight="1">
      <c r="A17" s="9">
        <v>21</v>
      </c>
      <c r="B17" s="7" t="s">
        <v>13</v>
      </c>
      <c r="C17" s="8" t="s">
        <v>54</v>
      </c>
      <c r="D17" s="7" t="s">
        <v>75</v>
      </c>
      <c r="E17" s="7" t="s">
        <v>56</v>
      </c>
      <c r="F17" s="10" t="s">
        <v>76</v>
      </c>
      <c r="G17" s="10" t="s">
        <v>77</v>
      </c>
      <c r="H17" s="10" t="s">
        <v>78</v>
      </c>
      <c r="I17" s="10"/>
      <c r="J17" s="10"/>
      <c r="K17" s="10">
        <v>86.2</v>
      </c>
      <c r="L17" s="10">
        <f t="shared" si="1"/>
        <v>84.4</v>
      </c>
      <c r="M17" s="8" t="s">
        <v>19</v>
      </c>
      <c r="N17" s="10">
        <v>3</v>
      </c>
    </row>
    <row r="18" spans="1:14" s="2" customFormat="1" ht="15.75" customHeight="1">
      <c r="A18" s="9">
        <v>22</v>
      </c>
      <c r="B18" s="7" t="s">
        <v>13</v>
      </c>
      <c r="C18" s="8" t="s">
        <v>79</v>
      </c>
      <c r="D18" s="7" t="s">
        <v>80</v>
      </c>
      <c r="E18" s="7" t="s">
        <v>56</v>
      </c>
      <c r="F18" s="10" t="s">
        <v>34</v>
      </c>
      <c r="G18" s="10" t="s">
        <v>81</v>
      </c>
      <c r="H18" s="10" t="s">
        <v>82</v>
      </c>
      <c r="I18" s="10"/>
      <c r="J18" s="10"/>
      <c r="K18" s="10">
        <v>87.8</v>
      </c>
      <c r="L18" s="10">
        <f t="shared" si="1"/>
        <v>87.6</v>
      </c>
      <c r="M18" s="8" t="s">
        <v>19</v>
      </c>
      <c r="N18" s="10">
        <v>1</v>
      </c>
    </row>
    <row r="19" spans="1:14" s="2" customFormat="1" ht="15.75" customHeight="1">
      <c r="A19" s="9">
        <v>23</v>
      </c>
      <c r="B19" s="7" t="s">
        <v>13</v>
      </c>
      <c r="C19" s="8" t="s">
        <v>79</v>
      </c>
      <c r="D19" s="7" t="s">
        <v>83</v>
      </c>
      <c r="E19" s="7" t="s">
        <v>56</v>
      </c>
      <c r="F19" s="10" t="s">
        <v>84</v>
      </c>
      <c r="G19" s="10" t="s">
        <v>85</v>
      </c>
      <c r="H19" s="10" t="s">
        <v>86</v>
      </c>
      <c r="I19" s="10"/>
      <c r="J19" s="10"/>
      <c r="K19" s="10">
        <v>87.6</v>
      </c>
      <c r="L19" s="10">
        <f t="shared" si="1"/>
        <v>84.64</v>
      </c>
      <c r="M19" s="8" t="s">
        <v>19</v>
      </c>
      <c r="N19" s="10">
        <v>3</v>
      </c>
    </row>
    <row r="20" spans="1:14" s="2" customFormat="1" ht="15.75" customHeight="1">
      <c r="A20" s="9">
        <v>24</v>
      </c>
      <c r="B20" s="7" t="s">
        <v>13</v>
      </c>
      <c r="C20" s="8" t="s">
        <v>79</v>
      </c>
      <c r="D20" s="7" t="s">
        <v>87</v>
      </c>
      <c r="E20" s="7" t="s">
        <v>56</v>
      </c>
      <c r="F20" s="10" t="s">
        <v>88</v>
      </c>
      <c r="G20" s="10" t="s">
        <v>89</v>
      </c>
      <c r="H20" s="10" t="s">
        <v>90</v>
      </c>
      <c r="I20" s="10"/>
      <c r="J20" s="10"/>
      <c r="K20" s="10">
        <v>90.6</v>
      </c>
      <c r="L20" s="10">
        <f t="shared" si="1"/>
        <v>85.32</v>
      </c>
      <c r="M20" s="8" t="s">
        <v>19</v>
      </c>
      <c r="N20" s="10">
        <v>2</v>
      </c>
    </row>
    <row r="21" spans="1:14" s="2" customFormat="1" ht="15.75" customHeight="1">
      <c r="A21" s="9">
        <v>25</v>
      </c>
      <c r="B21" s="7" t="s">
        <v>13</v>
      </c>
      <c r="C21" s="8" t="s">
        <v>79</v>
      </c>
      <c r="D21" s="7" t="s">
        <v>91</v>
      </c>
      <c r="E21" s="7" t="s">
        <v>56</v>
      </c>
      <c r="F21" s="10" t="s">
        <v>92</v>
      </c>
      <c r="G21" s="10" t="s">
        <v>93</v>
      </c>
      <c r="H21" s="10" t="s">
        <v>94</v>
      </c>
      <c r="I21" s="10"/>
      <c r="J21" s="10"/>
      <c r="K21" s="10">
        <v>82.8</v>
      </c>
      <c r="L21" s="10">
        <f t="shared" si="1"/>
        <v>79.32</v>
      </c>
      <c r="M21" s="8" t="s">
        <v>19</v>
      </c>
      <c r="N21" s="10">
        <v>4</v>
      </c>
    </row>
    <row r="22" spans="1:14" s="2" customFormat="1" ht="15.75" customHeight="1">
      <c r="A22" s="9">
        <v>26</v>
      </c>
      <c r="B22" s="7" t="s">
        <v>13</v>
      </c>
      <c r="C22" s="8" t="s">
        <v>79</v>
      </c>
      <c r="D22" s="7" t="s">
        <v>95</v>
      </c>
      <c r="E22" s="7" t="s">
        <v>56</v>
      </c>
      <c r="F22" s="10" t="s">
        <v>96</v>
      </c>
      <c r="G22" s="10" t="s">
        <v>97</v>
      </c>
      <c r="H22" s="10" t="s">
        <v>98</v>
      </c>
      <c r="I22" s="10"/>
      <c r="J22" s="10"/>
      <c r="K22" s="10">
        <v>82.6</v>
      </c>
      <c r="L22" s="10">
        <f t="shared" si="1"/>
        <v>72.47999999999999</v>
      </c>
      <c r="M22" s="8" t="s">
        <v>19</v>
      </c>
      <c r="N22" s="10">
        <v>5</v>
      </c>
    </row>
    <row r="23" spans="1:14" s="2" customFormat="1" ht="15.75" customHeight="1">
      <c r="A23" s="9">
        <v>27</v>
      </c>
      <c r="B23" s="7" t="s">
        <v>13</v>
      </c>
      <c r="C23" s="8" t="s">
        <v>79</v>
      </c>
      <c r="D23" s="7" t="s">
        <v>99</v>
      </c>
      <c r="E23" s="7" t="s">
        <v>56</v>
      </c>
      <c r="F23" s="10" t="s">
        <v>100</v>
      </c>
      <c r="G23" s="10" t="s">
        <v>101</v>
      </c>
      <c r="H23" s="10" t="s">
        <v>102</v>
      </c>
      <c r="I23" s="10"/>
      <c r="J23" s="10"/>
      <c r="K23" s="21" t="s">
        <v>64</v>
      </c>
      <c r="L23" s="10">
        <f>H23*0.4</f>
        <v>20.560000000000002</v>
      </c>
      <c r="M23" s="8" t="s">
        <v>19</v>
      </c>
      <c r="N23" s="10">
        <v>6</v>
      </c>
    </row>
    <row r="24" spans="1:14" s="2" customFormat="1" ht="15.75" customHeight="1">
      <c r="A24" s="9">
        <v>28</v>
      </c>
      <c r="B24" s="7" t="s">
        <v>13</v>
      </c>
      <c r="C24" s="8" t="s">
        <v>103</v>
      </c>
      <c r="D24" s="7" t="s">
        <v>104</v>
      </c>
      <c r="E24" s="7" t="s">
        <v>16</v>
      </c>
      <c r="F24" s="10" t="s">
        <v>105</v>
      </c>
      <c r="G24" s="15" t="s">
        <v>106</v>
      </c>
      <c r="H24" s="7" t="s">
        <v>107</v>
      </c>
      <c r="I24" s="7"/>
      <c r="J24" s="7"/>
      <c r="K24" s="7">
        <v>84.6</v>
      </c>
      <c r="L24" s="10">
        <f aca="true" t="shared" si="2" ref="L24:L28">H24*0.4+K24*0.6</f>
        <v>97.75999999999999</v>
      </c>
      <c r="M24" s="8" t="s">
        <v>19</v>
      </c>
      <c r="N24" s="10">
        <v>1</v>
      </c>
    </row>
    <row r="25" spans="1:14" s="2" customFormat="1" ht="15.75" customHeight="1">
      <c r="A25" s="9">
        <v>29</v>
      </c>
      <c r="B25" s="7" t="s">
        <v>13</v>
      </c>
      <c r="C25" s="8" t="s">
        <v>103</v>
      </c>
      <c r="D25" s="7" t="s">
        <v>108</v>
      </c>
      <c r="E25" s="7" t="s">
        <v>16</v>
      </c>
      <c r="F25" s="10" t="s">
        <v>109</v>
      </c>
      <c r="G25" s="15" t="s">
        <v>45</v>
      </c>
      <c r="H25" s="7" t="s">
        <v>110</v>
      </c>
      <c r="I25" s="7"/>
      <c r="J25" s="7"/>
      <c r="K25" s="7">
        <v>87.2</v>
      </c>
      <c r="L25" s="10">
        <f t="shared" si="2"/>
        <v>96</v>
      </c>
      <c r="M25" s="8" t="s">
        <v>19</v>
      </c>
      <c r="N25" s="10">
        <v>2</v>
      </c>
    </row>
    <row r="26" spans="1:14" s="2" customFormat="1" ht="15.75" customHeight="1">
      <c r="A26" s="9">
        <v>30</v>
      </c>
      <c r="B26" s="7" t="s">
        <v>13</v>
      </c>
      <c r="C26" s="8" t="s">
        <v>103</v>
      </c>
      <c r="D26" s="7" t="s">
        <v>111</v>
      </c>
      <c r="E26" s="7" t="s">
        <v>16</v>
      </c>
      <c r="F26" s="10" t="s">
        <v>112</v>
      </c>
      <c r="G26" s="15" t="s">
        <v>27</v>
      </c>
      <c r="H26" s="7" t="s">
        <v>113</v>
      </c>
      <c r="I26" s="7"/>
      <c r="J26" s="7"/>
      <c r="K26" s="7">
        <v>87</v>
      </c>
      <c r="L26" s="10">
        <f t="shared" si="2"/>
        <v>94.63999999999999</v>
      </c>
      <c r="M26" s="8" t="s">
        <v>19</v>
      </c>
      <c r="N26" s="10">
        <v>3</v>
      </c>
    </row>
    <row r="27" spans="1:14" s="2" customFormat="1" ht="15.75" customHeight="1">
      <c r="A27" s="9">
        <v>31</v>
      </c>
      <c r="B27" s="7" t="s">
        <v>13</v>
      </c>
      <c r="C27" s="8" t="s">
        <v>114</v>
      </c>
      <c r="D27" s="7" t="s">
        <v>115</v>
      </c>
      <c r="E27" s="7" t="s">
        <v>56</v>
      </c>
      <c r="F27" s="10" t="s">
        <v>41</v>
      </c>
      <c r="G27" s="15" t="s">
        <v>116</v>
      </c>
      <c r="H27" s="7" t="s">
        <v>27</v>
      </c>
      <c r="I27" s="7"/>
      <c r="J27" s="7"/>
      <c r="K27" s="7">
        <v>80.8</v>
      </c>
      <c r="L27" s="10">
        <f t="shared" si="2"/>
        <v>85.88</v>
      </c>
      <c r="M27" s="8" t="s">
        <v>19</v>
      </c>
      <c r="N27" s="10">
        <v>1</v>
      </c>
    </row>
    <row r="28" spans="1:14" s="2" customFormat="1" ht="15.75" customHeight="1">
      <c r="A28" s="9">
        <v>32</v>
      </c>
      <c r="B28" s="7" t="s">
        <v>13</v>
      </c>
      <c r="C28" s="8" t="s">
        <v>114</v>
      </c>
      <c r="D28" s="7" t="s">
        <v>117</v>
      </c>
      <c r="E28" s="7" t="s">
        <v>56</v>
      </c>
      <c r="F28" s="10" t="s">
        <v>118</v>
      </c>
      <c r="G28" s="15" t="s">
        <v>58</v>
      </c>
      <c r="H28" s="7" t="s">
        <v>119</v>
      </c>
      <c r="I28" s="7"/>
      <c r="J28" s="7"/>
      <c r="K28" s="7">
        <v>75.6</v>
      </c>
      <c r="L28" s="10">
        <f t="shared" si="2"/>
        <v>80.39999999999999</v>
      </c>
      <c r="M28" s="8" t="s">
        <v>19</v>
      </c>
      <c r="N28" s="10">
        <v>2</v>
      </c>
    </row>
    <row r="29" spans="1:14" s="2" customFormat="1" ht="15.75" customHeight="1">
      <c r="A29" s="9">
        <v>33</v>
      </c>
      <c r="B29" s="7" t="s">
        <v>13</v>
      </c>
      <c r="C29" s="8" t="s">
        <v>114</v>
      </c>
      <c r="D29" s="7" t="s">
        <v>120</v>
      </c>
      <c r="E29" s="7" t="s">
        <v>56</v>
      </c>
      <c r="F29" s="10" t="s">
        <v>121</v>
      </c>
      <c r="G29" s="15" t="s">
        <v>21</v>
      </c>
      <c r="H29" s="7" t="s">
        <v>122</v>
      </c>
      <c r="I29" s="7"/>
      <c r="J29" s="7"/>
      <c r="K29" s="7" t="s">
        <v>64</v>
      </c>
      <c r="L29" s="10">
        <f>H29*0.4</f>
        <v>28.28</v>
      </c>
      <c r="M29" s="8" t="s">
        <v>19</v>
      </c>
      <c r="N29" s="10">
        <v>3</v>
      </c>
    </row>
    <row r="30" spans="1:14" s="2" customFormat="1" ht="15.75" customHeight="1">
      <c r="A30" s="9">
        <v>34</v>
      </c>
      <c r="B30" s="7" t="s">
        <v>13</v>
      </c>
      <c r="C30" s="8" t="s">
        <v>114</v>
      </c>
      <c r="D30" s="7" t="s">
        <v>123</v>
      </c>
      <c r="E30" s="7" t="s">
        <v>16</v>
      </c>
      <c r="F30" s="10" t="s">
        <v>124</v>
      </c>
      <c r="G30" s="15" t="s">
        <v>17</v>
      </c>
      <c r="H30" s="7" t="s">
        <v>125</v>
      </c>
      <c r="I30" s="7"/>
      <c r="J30" s="7"/>
      <c r="K30" s="7">
        <v>78.8</v>
      </c>
      <c r="L30" s="10">
        <f aca="true" t="shared" si="3" ref="L30:L38">H30*0.4+K30*0.6</f>
        <v>88.8</v>
      </c>
      <c r="M30" s="8" t="s">
        <v>19</v>
      </c>
      <c r="N30" s="10">
        <v>1</v>
      </c>
    </row>
    <row r="31" spans="1:14" s="2" customFormat="1" ht="15.75" customHeight="1">
      <c r="A31" s="16" t="s">
        <v>1</v>
      </c>
      <c r="B31" s="16" t="s">
        <v>2</v>
      </c>
      <c r="C31" s="16" t="s">
        <v>3</v>
      </c>
      <c r="D31" s="16" t="s">
        <v>4</v>
      </c>
      <c r="E31" s="16" t="s">
        <v>5</v>
      </c>
      <c r="F31" s="7" t="s">
        <v>6</v>
      </c>
      <c r="G31" s="16" t="s">
        <v>7</v>
      </c>
      <c r="H31" s="16" t="s">
        <v>8</v>
      </c>
      <c r="I31" s="18" t="s">
        <v>9</v>
      </c>
      <c r="J31" s="19"/>
      <c r="K31" s="20"/>
      <c r="L31" s="16" t="s">
        <v>10</v>
      </c>
      <c r="M31" s="16" t="s">
        <v>11</v>
      </c>
      <c r="N31" s="16" t="s">
        <v>12</v>
      </c>
    </row>
    <row r="32" spans="1:14" s="2" customFormat="1" ht="21.75" customHeight="1">
      <c r="A32" s="17"/>
      <c r="B32" s="17"/>
      <c r="C32" s="17"/>
      <c r="D32" s="17"/>
      <c r="E32" s="17"/>
      <c r="F32" s="7"/>
      <c r="G32" s="17"/>
      <c r="H32" s="17"/>
      <c r="I32" s="7" t="s">
        <v>126</v>
      </c>
      <c r="J32" s="7" t="s">
        <v>127</v>
      </c>
      <c r="K32" s="7" t="s">
        <v>128</v>
      </c>
      <c r="L32" s="17"/>
      <c r="M32" s="17"/>
      <c r="N32" s="17"/>
    </row>
    <row r="33" spans="1:14" s="2" customFormat="1" ht="15.75" customHeight="1">
      <c r="A33" s="9">
        <v>10</v>
      </c>
      <c r="B33" s="7" t="s">
        <v>13</v>
      </c>
      <c r="C33" s="8" t="s">
        <v>129</v>
      </c>
      <c r="D33" s="7" t="s">
        <v>130</v>
      </c>
      <c r="E33" s="7" t="s">
        <v>16</v>
      </c>
      <c r="F33" s="10" t="s">
        <v>131</v>
      </c>
      <c r="G33" s="10" t="s">
        <v>132</v>
      </c>
      <c r="H33" s="10" t="s">
        <v>106</v>
      </c>
      <c r="I33" s="10">
        <v>92</v>
      </c>
      <c r="J33" s="10">
        <v>88.6</v>
      </c>
      <c r="K33" s="10">
        <f aca="true" t="shared" si="4" ref="K33:K38">I33*0.5+J33*0.5</f>
        <v>90.3</v>
      </c>
      <c r="L33" s="10">
        <f t="shared" si="3"/>
        <v>99.58000000000001</v>
      </c>
      <c r="M33" s="8" t="s">
        <v>19</v>
      </c>
      <c r="N33" s="10" t="s">
        <v>133</v>
      </c>
    </row>
    <row r="34" spans="1:14" s="2" customFormat="1" ht="15.75" customHeight="1">
      <c r="A34" s="9">
        <v>11</v>
      </c>
      <c r="B34" s="7" t="s">
        <v>13</v>
      </c>
      <c r="C34" s="8" t="s">
        <v>129</v>
      </c>
      <c r="D34" s="7" t="s">
        <v>134</v>
      </c>
      <c r="E34" s="7" t="s">
        <v>56</v>
      </c>
      <c r="F34" s="10" t="s">
        <v>135</v>
      </c>
      <c r="G34" s="10" t="s">
        <v>69</v>
      </c>
      <c r="H34" s="10" t="s">
        <v>136</v>
      </c>
      <c r="I34" s="10">
        <v>90.4</v>
      </c>
      <c r="J34" s="10">
        <v>87.8</v>
      </c>
      <c r="K34" s="10">
        <f t="shared" si="4"/>
        <v>89.1</v>
      </c>
      <c r="L34" s="10">
        <f t="shared" si="3"/>
        <v>95.66</v>
      </c>
      <c r="M34" s="8" t="s">
        <v>19</v>
      </c>
      <c r="N34" s="10" t="s">
        <v>137</v>
      </c>
    </row>
    <row r="35" spans="1:14" s="2" customFormat="1" ht="15.75" customHeight="1">
      <c r="A35" s="9">
        <v>12</v>
      </c>
      <c r="B35" s="7" t="s">
        <v>13</v>
      </c>
      <c r="C35" s="8" t="s">
        <v>129</v>
      </c>
      <c r="D35" s="7" t="s">
        <v>138</v>
      </c>
      <c r="E35" s="7" t="s">
        <v>16</v>
      </c>
      <c r="F35" s="10" t="s">
        <v>139</v>
      </c>
      <c r="G35" s="10" t="s">
        <v>92</v>
      </c>
      <c r="H35" s="10" t="s">
        <v>140</v>
      </c>
      <c r="I35" s="7" t="s">
        <v>64</v>
      </c>
      <c r="J35" s="7" t="s">
        <v>64</v>
      </c>
      <c r="K35" s="10">
        <v>0</v>
      </c>
      <c r="L35" s="10">
        <f t="shared" si="3"/>
        <v>28.52</v>
      </c>
      <c r="M35" s="8" t="s">
        <v>19</v>
      </c>
      <c r="N35" s="10" t="s">
        <v>141</v>
      </c>
    </row>
    <row r="36" spans="1:14" s="2" customFormat="1" ht="15.75" customHeight="1">
      <c r="A36" s="9">
        <v>13</v>
      </c>
      <c r="B36" s="7" t="s">
        <v>13</v>
      </c>
      <c r="C36" s="8" t="s">
        <v>142</v>
      </c>
      <c r="D36" s="7" t="s">
        <v>143</v>
      </c>
      <c r="E36" s="7" t="s">
        <v>16</v>
      </c>
      <c r="F36" s="10" t="s">
        <v>106</v>
      </c>
      <c r="G36" s="10" t="s">
        <v>69</v>
      </c>
      <c r="H36" s="10" t="s">
        <v>144</v>
      </c>
      <c r="I36" s="10">
        <v>72</v>
      </c>
      <c r="J36" s="10">
        <v>81.4</v>
      </c>
      <c r="K36" s="10">
        <f t="shared" si="4"/>
        <v>76.7</v>
      </c>
      <c r="L36" s="10">
        <f t="shared" si="3"/>
        <v>87.82000000000001</v>
      </c>
      <c r="M36" s="8" t="s">
        <v>19</v>
      </c>
      <c r="N36" s="10">
        <v>2</v>
      </c>
    </row>
    <row r="37" spans="1:14" s="2" customFormat="1" ht="15.75" customHeight="1">
      <c r="A37" s="9">
        <v>14</v>
      </c>
      <c r="B37" s="7" t="s">
        <v>13</v>
      </c>
      <c r="C37" s="8" t="s">
        <v>142</v>
      </c>
      <c r="D37" s="7" t="s">
        <v>145</v>
      </c>
      <c r="E37" s="7" t="s">
        <v>56</v>
      </c>
      <c r="F37" s="10" t="s">
        <v>146</v>
      </c>
      <c r="G37" s="10" t="s">
        <v>39</v>
      </c>
      <c r="H37" s="10" t="s">
        <v>147</v>
      </c>
      <c r="I37" s="10">
        <v>91.6</v>
      </c>
      <c r="J37" s="10">
        <v>90.2</v>
      </c>
      <c r="K37" s="10">
        <f t="shared" si="4"/>
        <v>90.9</v>
      </c>
      <c r="L37" s="10">
        <f t="shared" si="3"/>
        <v>92.82</v>
      </c>
      <c r="M37" s="8" t="s">
        <v>19</v>
      </c>
      <c r="N37" s="10">
        <v>1</v>
      </c>
    </row>
    <row r="38" spans="1:14" s="2" customFormat="1" ht="15.75" customHeight="1">
      <c r="A38" s="9">
        <v>15</v>
      </c>
      <c r="B38" s="7" t="s">
        <v>13</v>
      </c>
      <c r="C38" s="8" t="s">
        <v>142</v>
      </c>
      <c r="D38" s="7" t="s">
        <v>148</v>
      </c>
      <c r="E38" s="7" t="s">
        <v>16</v>
      </c>
      <c r="F38" s="10" t="s">
        <v>149</v>
      </c>
      <c r="G38" s="10" t="s">
        <v>77</v>
      </c>
      <c r="H38" s="10" t="s">
        <v>150</v>
      </c>
      <c r="I38" s="10">
        <v>78.4</v>
      </c>
      <c r="J38" s="10">
        <v>77.6</v>
      </c>
      <c r="K38" s="10">
        <f t="shared" si="4"/>
        <v>78</v>
      </c>
      <c r="L38" s="10">
        <f t="shared" si="3"/>
        <v>79.32</v>
      </c>
      <c r="M38" s="8" t="s">
        <v>19</v>
      </c>
      <c r="N38" s="10" t="s">
        <v>141</v>
      </c>
    </row>
  </sheetData>
  <sheetProtection/>
  <mergeCells count="13">
    <mergeCell ref="A1:M1"/>
    <mergeCell ref="I2:K2"/>
    <mergeCell ref="I31:K31"/>
    <mergeCell ref="A31:A32"/>
    <mergeCell ref="B31:B32"/>
    <mergeCell ref="C31:C32"/>
    <mergeCell ref="D31:D32"/>
    <mergeCell ref="E31:E32"/>
    <mergeCell ref="G31:G32"/>
    <mergeCell ref="H31:H32"/>
    <mergeCell ref="L31:L32"/>
    <mergeCell ref="M31:M32"/>
    <mergeCell ref="N31:N3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Hengry</cp:lastModifiedBy>
  <dcterms:created xsi:type="dcterms:W3CDTF">2020-08-11T08:24:58Z</dcterms:created>
  <dcterms:modified xsi:type="dcterms:W3CDTF">2020-08-24T00:27:56Z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