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<sst xmlns="http://schemas.openxmlformats.org/spreadsheetml/2006/main" count="301" uniqueCount="209">
  <si>
    <t>附件：</t>
  </si>
  <si>
    <t xml:space="preserve">2023年面向三明招生的三年制中等职业学校（含技
工学校）征求志愿及剩余计划数 </t>
  </si>
  <si>
    <t>序号</t>
  </si>
  <si>
    <t>学校名称</t>
  </si>
  <si>
    <t>专业名称</t>
  </si>
  <si>
    <t>专业代码</t>
  </si>
  <si>
    <t>剩余计划数</t>
  </si>
  <si>
    <t>总  计</t>
  </si>
  <si>
    <t>市、县属中专学校小计</t>
  </si>
  <si>
    <t>三</t>
  </si>
  <si>
    <t>▲三明工贸学校</t>
  </si>
  <si>
    <t>A00300</t>
  </si>
  <si>
    <t>三明工贸学校</t>
  </si>
  <si>
    <t>幼儿保育</t>
  </si>
  <si>
    <t>A00301</t>
  </si>
  <si>
    <t>建筑工程施工</t>
  </si>
  <si>
    <t>A00304</t>
  </si>
  <si>
    <t>电梯安装与维修保养</t>
  </si>
  <si>
    <t>A00308</t>
  </si>
  <si>
    <t>会计事务</t>
  </si>
  <si>
    <t>A00309</t>
  </si>
  <si>
    <t>汽车运用与维修</t>
  </si>
  <si>
    <t>A00310</t>
  </si>
  <si>
    <t>制冷和空调设备运行与维护</t>
  </si>
  <si>
    <t>A00311</t>
  </si>
  <si>
    <t>城市轨道交通运营服务</t>
  </si>
  <si>
    <t>A00312</t>
  </si>
  <si>
    <t>五</t>
  </si>
  <si>
    <t>▲尤溪职业中专学校</t>
  </si>
  <si>
    <t>A00500</t>
  </si>
  <si>
    <t>尤溪职业中专学校</t>
  </si>
  <si>
    <t>A00501</t>
  </si>
  <si>
    <t>机械加工技术</t>
  </si>
  <si>
    <t>A00502</t>
  </si>
  <si>
    <t>计算机应用</t>
  </si>
  <si>
    <t>A00509</t>
  </si>
  <si>
    <t>A00510</t>
  </si>
  <si>
    <t>六</t>
  </si>
  <si>
    <t>▲大田职业中专学校</t>
  </si>
  <si>
    <t>A00600</t>
  </si>
  <si>
    <t>大田职业中专学校</t>
  </si>
  <si>
    <t>机械制造技术</t>
  </si>
  <si>
    <t>数控技术应用</t>
  </si>
  <si>
    <t>电气设备运行与控制</t>
  </si>
  <si>
    <t>休闲体育服务与管理</t>
  </si>
  <si>
    <t>旅游服务与管理</t>
  </si>
  <si>
    <t>中餐烹饪</t>
  </si>
  <si>
    <t>中草药栽培</t>
  </si>
  <si>
    <t>园艺技术</t>
  </si>
  <si>
    <t>计算机平面设计</t>
  </si>
  <si>
    <t>电子技术应用</t>
  </si>
  <si>
    <t>七</t>
  </si>
  <si>
    <t xml:space="preserve">▲将乐职业中专学校  </t>
  </si>
  <si>
    <t>A00700</t>
  </si>
  <si>
    <t>将乐职业中专学校</t>
  </si>
  <si>
    <t xml:space="preserve">宠物养护与经营 </t>
  </si>
  <si>
    <t>A00701</t>
  </si>
  <si>
    <t>A00702</t>
  </si>
  <si>
    <t>A00703</t>
  </si>
  <si>
    <t>A00704</t>
  </si>
  <si>
    <t>A00705</t>
  </si>
  <si>
    <t>A00706</t>
  </si>
  <si>
    <t>A00707</t>
  </si>
  <si>
    <t>九</t>
  </si>
  <si>
    <t>▲建宁县职业中学</t>
  </si>
  <si>
    <t>A00900</t>
  </si>
  <si>
    <t>建宁县职业中学</t>
  </si>
  <si>
    <t>A00903</t>
  </si>
  <si>
    <t>高星级饭店运营与管理</t>
  </si>
  <si>
    <t>A00905</t>
  </si>
  <si>
    <t>工艺美术</t>
  </si>
  <si>
    <t>A00909</t>
  </si>
  <si>
    <t>民族音乐与舞蹈</t>
  </si>
  <si>
    <t>A00908</t>
  </si>
  <si>
    <t>十</t>
  </si>
  <si>
    <t>▲明溪县职业中学</t>
  </si>
  <si>
    <t>A01000</t>
  </si>
  <si>
    <t>明溪县职业中学</t>
  </si>
  <si>
    <t>A01001</t>
  </si>
  <si>
    <t>无人机操控与维修</t>
  </si>
  <si>
    <t>A01004</t>
  </si>
  <si>
    <t>跨境电子商务</t>
  </si>
  <si>
    <t>A01005</t>
  </si>
  <si>
    <t>十一</t>
  </si>
  <si>
    <t>▲清流县高级职业中学</t>
  </si>
  <si>
    <t>A01100</t>
  </si>
  <si>
    <t>清流县高级职业中学</t>
  </si>
  <si>
    <t xml:space="preserve">绘画 </t>
  </si>
  <si>
    <t>A01102</t>
  </si>
  <si>
    <t xml:space="preserve">精细化工技术 </t>
  </si>
  <si>
    <t xml:space="preserve">A01109 </t>
  </si>
  <si>
    <t xml:space="preserve">分析检验技术 </t>
  </si>
  <si>
    <t xml:space="preserve">A01110 </t>
  </si>
  <si>
    <t xml:space="preserve">社会文化艺术 </t>
  </si>
  <si>
    <t xml:space="preserve">A01104 </t>
  </si>
  <si>
    <t xml:space="preserve">康养休闲旅游服务 </t>
  </si>
  <si>
    <t>A01107</t>
  </si>
  <si>
    <t xml:space="preserve">电子商务 </t>
  </si>
  <si>
    <t>A01108</t>
  </si>
  <si>
    <t>十二</t>
  </si>
  <si>
    <t>▲三明市思凯兰航空职业技术学校（民办）</t>
  </si>
  <si>
    <t>A01200</t>
  </si>
  <si>
    <t>三明市思凯兰航空职业技术学校</t>
  </si>
  <si>
    <t>飞机设备维修</t>
  </si>
  <si>
    <t>A01201</t>
  </si>
  <si>
    <t>航空服务</t>
  </si>
  <si>
    <t>A01202</t>
  </si>
  <si>
    <t>A01203</t>
  </si>
  <si>
    <t>无人机操控与维护</t>
  </si>
  <si>
    <t>A01204</t>
  </si>
  <si>
    <t>电子商务</t>
  </si>
  <si>
    <t>A01206</t>
  </si>
  <si>
    <t>商务英语</t>
  </si>
  <si>
    <t>A01207</t>
  </si>
  <si>
    <t>新能源汽车运用与维修</t>
  </si>
  <si>
    <t>A01211</t>
  </si>
  <si>
    <t>A01212</t>
  </si>
  <si>
    <t>市属技工学校小计</t>
  </si>
  <si>
    <t>▲福建三明中艺技术学校(民办)</t>
  </si>
  <si>
    <t>B01100</t>
  </si>
  <si>
    <t>福建三明中艺技术学校</t>
  </si>
  <si>
    <t>烹饪</t>
  </si>
  <si>
    <t>B01101</t>
  </si>
  <si>
    <t>应急救援技术</t>
  </si>
  <si>
    <t>B01102</t>
  </si>
  <si>
    <t>机电设备安装与维修</t>
  </si>
  <si>
    <t>B01103</t>
  </si>
  <si>
    <t>B01104</t>
  </si>
  <si>
    <t>幼儿教育</t>
  </si>
  <si>
    <t>B01105</t>
  </si>
  <si>
    <t>护理</t>
  </si>
  <si>
    <t>B01106</t>
  </si>
  <si>
    <t>计算机动画制作</t>
  </si>
  <si>
    <t>B01107</t>
  </si>
  <si>
    <t>口腔义齿制作</t>
  </si>
  <si>
    <t>B01109</t>
  </si>
  <si>
    <t>休闲体育服务</t>
  </si>
  <si>
    <t>B01110</t>
  </si>
  <si>
    <t>美术绘画</t>
  </si>
  <si>
    <t>B01111</t>
  </si>
  <si>
    <t>计算机应用与维修</t>
  </si>
  <si>
    <t>B01113</t>
  </si>
  <si>
    <t>省属学校小计</t>
  </si>
  <si>
    <t>四</t>
  </si>
  <si>
    <t>▲福建建筑学校</t>
  </si>
  <si>
    <t>C00400</t>
  </si>
  <si>
    <t>新型建筑材料生产技术</t>
  </si>
  <si>
    <t>C00401</t>
  </si>
  <si>
    <t>建筑材料检测技术</t>
  </si>
  <si>
    <t>C00402</t>
  </si>
  <si>
    <t>建筑装饰技术</t>
  </si>
  <si>
    <t>C00403</t>
  </si>
  <si>
    <t>C00404</t>
  </si>
  <si>
    <t>装配式建筑施工</t>
  </si>
  <si>
    <t>C00405</t>
  </si>
  <si>
    <t>C00409</t>
  </si>
  <si>
    <t>道路与桥梁工程施工</t>
  </si>
  <si>
    <t>C00410</t>
  </si>
  <si>
    <t>C00411</t>
  </si>
  <si>
    <t>C00413</t>
  </si>
  <si>
    <t>市场营销</t>
  </si>
  <si>
    <t>C00414</t>
  </si>
  <si>
    <t>C00415</t>
  </si>
  <si>
    <t>▲福建省邮电学校</t>
  </si>
  <si>
    <t>C00500</t>
  </si>
  <si>
    <t>金融事务</t>
  </si>
  <si>
    <t>C00506</t>
  </si>
  <si>
    <t>通信运营服务</t>
  </si>
  <si>
    <t>C00507</t>
  </si>
  <si>
    <t>物联网技术应用</t>
  </si>
  <si>
    <t>C00509</t>
  </si>
  <si>
    <t>移动应用技术与服务</t>
  </si>
  <si>
    <t>C00512</t>
  </si>
  <si>
    <t>艺术设计与制作</t>
  </si>
  <si>
    <t>C00513</t>
  </si>
  <si>
    <t>▲福建经济学校</t>
  </si>
  <si>
    <t>C00700</t>
  </si>
  <si>
    <t>C00702</t>
  </si>
  <si>
    <t>C00705</t>
  </si>
  <si>
    <t>物流服务与管理</t>
  </si>
  <si>
    <t>C00706</t>
  </si>
  <si>
    <t>C00707</t>
  </si>
  <si>
    <t>美容美体艺术</t>
  </si>
  <si>
    <t>C00710</t>
  </si>
  <si>
    <t>音乐表演</t>
  </si>
  <si>
    <t>C00719</t>
  </si>
  <si>
    <t>C00722</t>
  </si>
  <si>
    <t>园林绿化</t>
  </si>
  <si>
    <t>C00723</t>
  </si>
  <si>
    <t>C00724</t>
  </si>
  <si>
    <t>▲福建经贸学校</t>
  </si>
  <si>
    <t>C01000</t>
  </si>
  <si>
    <t>C01001</t>
  </si>
  <si>
    <t>十三</t>
  </si>
  <si>
    <t>▲福建海洋职业技术学校</t>
  </si>
  <si>
    <t>C01300</t>
  </si>
  <si>
    <t>航海捕捞</t>
  </si>
  <si>
    <t>C01305</t>
  </si>
  <si>
    <t>十五</t>
  </si>
  <si>
    <t>▲福建航运学校</t>
  </si>
  <si>
    <t>C01500</t>
  </si>
  <si>
    <t>船舶驾驶</t>
  </si>
  <si>
    <t>C01501</t>
  </si>
  <si>
    <t>C01502</t>
  </si>
  <si>
    <t>轮机维护与管理</t>
  </si>
  <si>
    <t>C01503</t>
  </si>
  <si>
    <t>C01504</t>
  </si>
  <si>
    <t>邮轮乘务</t>
  </si>
  <si>
    <t>C01505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</si>
</sst>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[=0]&quot;&quot;;General"/>
  </numFmts>
  <fonts count="4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indexed="8"/>
      <name val="方正小标宋_GBK"/>
      <charset val="134"/>
    </font>
    <font>
      <b/>
      <sz val="11"/>
      <color indexed="8"/>
      <name val="方正小标宋_GBK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indexed="8"/>
      <name val="方正小标宋_GBK"/>
      <charset val="134"/>
    </font>
    <font>
      <sz val="11"/>
      <color indexed="8"/>
      <name val="方正小标宋_GBK"/>
      <charset val="134"/>
    </font>
    <font>
      <b/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8" applyNumberFormat="0" applyAlignment="0" applyProtection="0">
      <alignment vertical="center"/>
    </xf>
    <xf numFmtId="0" fontId="35" fillId="12" borderId="4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9" fillId="0" borderId="0">
      <alignment vertical="center"/>
    </xf>
    <xf numFmtId="0" fontId="40" fillId="0" borderId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7" fillId="0" borderId="2" xfId="49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80" fontId="15" fillId="0" borderId="2" xfId="0" applyNumberFormat="1" applyFont="1" applyFill="1" applyBorder="1" applyAlignment="1">
      <alignment vertical="center" shrinkToFit="1"/>
    </xf>
    <xf numFmtId="0" fontId="7" fillId="0" borderId="3" xfId="49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80" fontId="17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 indent="1"/>
    </xf>
    <xf numFmtId="180" fontId="19" fillId="0" borderId="2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/>
    </xf>
    <xf numFmtId="0" fontId="18" fillId="0" borderId="2" xfId="51" applyFont="1" applyFill="1" applyBorder="1" applyAlignment="1" applyProtection="1">
      <alignment horizontal="left" vertical="center" indent="1"/>
    </xf>
    <xf numFmtId="0" fontId="18" fillId="0" borderId="2" xfId="0" applyNumberFormat="1" applyFont="1" applyFill="1" applyBorder="1" applyAlignment="1">
      <alignment horizontal="left" vertical="center" indent="1"/>
    </xf>
    <xf numFmtId="0" fontId="20" fillId="0" borderId="2" xfId="13" applyNumberFormat="1" applyFont="1" applyFill="1" applyBorder="1" applyAlignment="1" applyProtection="1">
      <alignment horizontal="left" vertical="center" wrapText="1" indent="1"/>
    </xf>
    <xf numFmtId="0" fontId="21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indent="1"/>
    </xf>
    <xf numFmtId="0" fontId="22" fillId="0" borderId="2" xfId="0" applyFont="1" applyFill="1" applyBorder="1" applyAlignment="1">
      <alignment horizontal="left" vertical="center" wrapText="1" inden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复件 2009年莆田市跨市招生计划" xfId="49"/>
    <cellStyle name="常规_Sheet1" xfId="50"/>
    <cellStyle name="常规 2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5945;&#21153;&#22788;\&#25307;&#29983;&#65288;&#26032;&#29983;&#27880;&#20876;&#65289;\2023&#24180;\&#22823;&#30000;&#32844;&#19987;2023&#24180;&#31179;&#23395;&#25307;&#29983;&#35745;&#210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2023063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会计事务</v>
          </cell>
          <cell r="C2" t="str">
            <v>A00601</v>
          </cell>
        </row>
        <row r="3">
          <cell r="B3" t="str">
            <v>电子商务</v>
          </cell>
          <cell r="C3" t="str">
            <v>A00602</v>
          </cell>
        </row>
        <row r="4">
          <cell r="B4" t="str">
            <v>机械制造技术</v>
          </cell>
          <cell r="C4" t="str">
            <v>A00603</v>
          </cell>
        </row>
        <row r="5">
          <cell r="B5" t="str">
            <v>数控技术应用</v>
          </cell>
          <cell r="C5" t="str">
            <v>A00604</v>
          </cell>
        </row>
        <row r="6">
          <cell r="B6" t="str">
            <v>电气设备运行与控制</v>
          </cell>
          <cell r="C6" t="str">
            <v>A00605</v>
          </cell>
        </row>
        <row r="7">
          <cell r="B7" t="str">
            <v>航空服务</v>
          </cell>
          <cell r="C7" t="str">
            <v>A00606</v>
          </cell>
        </row>
        <row r="8">
          <cell r="B8" t="str">
            <v>汽车运用与维修</v>
          </cell>
          <cell r="C8" t="str">
            <v>A00607</v>
          </cell>
        </row>
        <row r="9">
          <cell r="B9" t="str">
            <v>幼儿保育</v>
          </cell>
          <cell r="C9" t="str">
            <v>A00608</v>
          </cell>
        </row>
        <row r="10">
          <cell r="B10" t="str">
            <v>休闲体育服务与管理</v>
          </cell>
          <cell r="C10" t="str">
            <v>A00609</v>
          </cell>
        </row>
        <row r="11">
          <cell r="B11" t="str">
            <v>旅游服务与管理</v>
          </cell>
          <cell r="C11" t="str">
            <v>A00610</v>
          </cell>
        </row>
        <row r="12">
          <cell r="B12" t="str">
            <v>中餐烹饪</v>
          </cell>
          <cell r="C12" t="str">
            <v>A00611</v>
          </cell>
        </row>
        <row r="13">
          <cell r="B13" t="str">
            <v>中草药栽培</v>
          </cell>
          <cell r="C13" t="str">
            <v>A00612</v>
          </cell>
        </row>
        <row r="14">
          <cell r="B14" t="str">
            <v>茶叶生产与加工</v>
          </cell>
          <cell r="C14" t="str">
            <v>A00613</v>
          </cell>
        </row>
        <row r="15">
          <cell r="B15" t="str">
            <v>园艺技术</v>
          </cell>
          <cell r="C15" t="str">
            <v>A00614</v>
          </cell>
        </row>
        <row r="16">
          <cell r="B16" t="str">
            <v>畜禽生产技术</v>
          </cell>
          <cell r="C16" t="str">
            <v>A00615</v>
          </cell>
        </row>
        <row r="17">
          <cell r="B17" t="str">
            <v>美容美体艺术</v>
          </cell>
          <cell r="C17" t="str">
            <v>A00616</v>
          </cell>
        </row>
        <row r="18">
          <cell r="B18" t="str">
            <v>工艺美术</v>
          </cell>
          <cell r="C18" t="str">
            <v>A00617</v>
          </cell>
        </row>
        <row r="19">
          <cell r="B19" t="str">
            <v>计算机平面设计</v>
          </cell>
          <cell r="C19" t="str">
            <v>A00618</v>
          </cell>
        </row>
        <row r="20">
          <cell r="B20" t="str">
            <v>计算机应用</v>
          </cell>
          <cell r="C20" t="str">
            <v>A00619</v>
          </cell>
        </row>
        <row r="21">
          <cell r="B21" t="str">
            <v>电子技术应用</v>
          </cell>
          <cell r="C21" t="str">
            <v>A00620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"/>
  <sheetViews>
    <sheetView tabSelected="1" workbookViewId="0">
      <selection activeCell="J5" sqref="J5"/>
    </sheetView>
  </sheetViews>
  <sheetFormatPr defaultColWidth="9" defaultRowHeight="13.5" outlineLevelCol="6"/>
  <cols>
    <col min="1" max="1" width="4.375" customWidth="1"/>
    <col min="2" max="2" width="25.5" style="1" customWidth="1"/>
    <col min="3" max="3" width="20.625" customWidth="1"/>
    <col min="4" max="4" width="8.125" customWidth="1"/>
    <col min="5" max="5" width="10.375" customWidth="1"/>
    <col min="6" max="6" width="6.25" customWidth="1"/>
    <col min="7" max="7" width="9.5" customWidth="1"/>
  </cols>
  <sheetData>
    <row r="1" ht="26" customHeight="1" spans="1:1">
      <c r="A1" s="2" t="s">
        <v>0</v>
      </c>
    </row>
    <row r="2" ht="48" customHeight="1" spans="1:7">
      <c r="A2" s="3" t="s">
        <v>1</v>
      </c>
      <c r="B2" s="3"/>
      <c r="C2" s="3"/>
      <c r="D2" s="3"/>
      <c r="E2" s="3"/>
      <c r="F2" s="3"/>
      <c r="G2" s="3"/>
    </row>
    <row r="3" ht="39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</row>
    <row r="4" ht="39" customHeight="1" spans="1:7">
      <c r="A4" s="4"/>
      <c r="B4" s="5" t="s">
        <v>7</v>
      </c>
      <c r="C4" s="6"/>
      <c r="D4" s="6"/>
      <c r="E4" s="5">
        <f>SUM(E5,E68,E81)</f>
        <v>764</v>
      </c>
      <c r="F4" s="4"/>
      <c r="G4" s="4"/>
    </row>
    <row r="5" ht="39" customHeight="1" spans="1:7">
      <c r="A5" s="4"/>
      <c r="B5" s="7" t="s">
        <v>8</v>
      </c>
      <c r="C5" s="4"/>
      <c r="D5" s="4"/>
      <c r="E5" s="7">
        <f>SUM(E6,E14,E19,E34,E42,E48,E52,E59)</f>
        <v>520</v>
      </c>
      <c r="F5" s="4"/>
      <c r="G5" s="4"/>
    </row>
    <row r="6" ht="20" customHeight="1" spans="1:7">
      <c r="A6" s="8" t="s">
        <v>9</v>
      </c>
      <c r="B6" s="9" t="s">
        <v>10</v>
      </c>
      <c r="C6" s="7"/>
      <c r="D6" s="7" t="s">
        <v>11</v>
      </c>
      <c r="E6" s="7">
        <f>SUM(E7:E13)</f>
        <v>28</v>
      </c>
      <c r="F6" s="4"/>
      <c r="G6" s="4"/>
    </row>
    <row r="7" ht="20" customHeight="1" spans="1:7">
      <c r="A7" s="4">
        <v>1</v>
      </c>
      <c r="B7" s="10" t="s">
        <v>12</v>
      </c>
      <c r="C7" s="4" t="s">
        <v>13</v>
      </c>
      <c r="D7" s="4" t="s">
        <v>14</v>
      </c>
      <c r="E7" s="4">
        <v>13</v>
      </c>
      <c r="F7" s="4"/>
      <c r="G7" s="4"/>
    </row>
    <row r="8" ht="20" customHeight="1" spans="1:7">
      <c r="A8" s="4">
        <v>2</v>
      </c>
      <c r="B8" s="10" t="s">
        <v>12</v>
      </c>
      <c r="C8" s="4" t="s">
        <v>15</v>
      </c>
      <c r="D8" s="4" t="s">
        <v>16</v>
      </c>
      <c r="E8" s="4">
        <v>3</v>
      </c>
      <c r="F8" s="4"/>
      <c r="G8" s="4"/>
    </row>
    <row r="9" ht="20" customHeight="1" spans="1:7">
      <c r="A9" s="4">
        <v>3</v>
      </c>
      <c r="B9" s="10" t="s">
        <v>12</v>
      </c>
      <c r="C9" s="4" t="s">
        <v>17</v>
      </c>
      <c r="D9" s="4" t="s">
        <v>18</v>
      </c>
      <c r="E9" s="4">
        <v>4</v>
      </c>
      <c r="F9" s="4"/>
      <c r="G9" s="4"/>
    </row>
    <row r="10" ht="20" customHeight="1" spans="1:7">
      <c r="A10" s="4">
        <v>4</v>
      </c>
      <c r="B10" s="10" t="s">
        <v>12</v>
      </c>
      <c r="C10" s="4" t="s">
        <v>19</v>
      </c>
      <c r="D10" s="4" t="s">
        <v>20</v>
      </c>
      <c r="E10" s="4">
        <v>1</v>
      </c>
      <c r="F10" s="4"/>
      <c r="G10" s="4"/>
    </row>
    <row r="11" ht="20" customHeight="1" spans="1:7">
      <c r="A11" s="4">
        <v>5</v>
      </c>
      <c r="B11" s="10" t="s">
        <v>12</v>
      </c>
      <c r="C11" s="4" t="s">
        <v>21</v>
      </c>
      <c r="D11" s="4" t="s">
        <v>22</v>
      </c>
      <c r="E11" s="4">
        <v>2</v>
      </c>
      <c r="F11" s="4"/>
      <c r="G11" s="4"/>
    </row>
    <row r="12" ht="31" customHeight="1" spans="1:7">
      <c r="A12" s="4">
        <v>6</v>
      </c>
      <c r="B12" s="10" t="s">
        <v>12</v>
      </c>
      <c r="C12" s="4" t="s">
        <v>23</v>
      </c>
      <c r="D12" s="4" t="s">
        <v>24</v>
      </c>
      <c r="E12" s="4">
        <v>1</v>
      </c>
      <c r="F12" s="4"/>
      <c r="G12" s="4"/>
    </row>
    <row r="13" ht="20" customHeight="1" spans="1:7">
      <c r="A13" s="4">
        <v>7</v>
      </c>
      <c r="B13" s="10" t="s">
        <v>12</v>
      </c>
      <c r="C13" s="4" t="s">
        <v>25</v>
      </c>
      <c r="D13" s="4" t="s">
        <v>26</v>
      </c>
      <c r="E13" s="4">
        <v>4</v>
      </c>
      <c r="F13" s="4"/>
      <c r="G13" s="4"/>
    </row>
    <row r="14" ht="20" customHeight="1" spans="1:7">
      <c r="A14" s="8" t="s">
        <v>27</v>
      </c>
      <c r="B14" s="9" t="s">
        <v>28</v>
      </c>
      <c r="C14" s="11"/>
      <c r="D14" s="12" t="s">
        <v>29</v>
      </c>
      <c r="E14" s="13">
        <f>SUM(E15:E18)</f>
        <v>42</v>
      </c>
      <c r="F14" s="14"/>
      <c r="G14" s="14"/>
    </row>
    <row r="15" ht="20" customHeight="1" spans="1:7">
      <c r="A15" s="4">
        <v>8</v>
      </c>
      <c r="B15" s="10" t="s">
        <v>30</v>
      </c>
      <c r="C15" s="10" t="s">
        <v>15</v>
      </c>
      <c r="D15" s="15" t="s">
        <v>31</v>
      </c>
      <c r="E15" s="10">
        <v>23</v>
      </c>
      <c r="F15" s="14"/>
      <c r="G15" s="14"/>
    </row>
    <row r="16" ht="20" customHeight="1" spans="1:7">
      <c r="A16" s="4">
        <v>9</v>
      </c>
      <c r="B16" s="10" t="s">
        <v>30</v>
      </c>
      <c r="C16" s="10" t="s">
        <v>32</v>
      </c>
      <c r="D16" s="15" t="s">
        <v>33</v>
      </c>
      <c r="E16" s="10">
        <v>7</v>
      </c>
      <c r="F16" s="14"/>
      <c r="G16" s="14"/>
    </row>
    <row r="17" ht="20" customHeight="1" spans="1:7">
      <c r="A17" s="4">
        <v>10</v>
      </c>
      <c r="B17" s="10" t="s">
        <v>30</v>
      </c>
      <c r="C17" s="10" t="s">
        <v>34</v>
      </c>
      <c r="D17" s="15" t="s">
        <v>35</v>
      </c>
      <c r="E17" s="10">
        <v>8</v>
      </c>
      <c r="F17" s="14"/>
      <c r="G17" s="14"/>
    </row>
    <row r="18" ht="20" customHeight="1" spans="1:7">
      <c r="A18" s="4">
        <v>11</v>
      </c>
      <c r="B18" s="10" t="s">
        <v>30</v>
      </c>
      <c r="C18" s="10" t="s">
        <v>13</v>
      </c>
      <c r="D18" s="15" t="s">
        <v>36</v>
      </c>
      <c r="E18" s="10">
        <v>4</v>
      </c>
      <c r="F18" s="14"/>
      <c r="G18" s="14"/>
    </row>
    <row r="19" ht="20" customHeight="1" spans="1:7">
      <c r="A19" s="8" t="s">
        <v>37</v>
      </c>
      <c r="B19" s="9" t="s">
        <v>38</v>
      </c>
      <c r="C19" s="7"/>
      <c r="D19" s="7" t="s">
        <v>39</v>
      </c>
      <c r="E19" s="7">
        <f>SUM(E20:E33)</f>
        <v>60</v>
      </c>
      <c r="F19" s="4"/>
      <c r="G19" s="4"/>
    </row>
    <row r="20" ht="20" customHeight="1" spans="1:7">
      <c r="A20" s="4">
        <v>12</v>
      </c>
      <c r="B20" s="10" t="s">
        <v>40</v>
      </c>
      <c r="C20" s="15" t="s">
        <v>19</v>
      </c>
      <c r="D20" s="15" t="str">
        <f>VLOOKUP(C20,[1]Sheet4!$B$2:$C$21,2,0)</f>
        <v>A00601</v>
      </c>
      <c r="E20" s="10">
        <v>3</v>
      </c>
      <c r="F20" s="4"/>
      <c r="G20" s="4"/>
    </row>
    <row r="21" ht="20" customHeight="1" spans="1:7">
      <c r="A21" s="4">
        <v>13</v>
      </c>
      <c r="B21" s="10" t="s">
        <v>40</v>
      </c>
      <c r="C21" s="15" t="s">
        <v>41</v>
      </c>
      <c r="D21" s="15" t="str">
        <f>VLOOKUP(C21,[1]Sheet4!$B$2:$C$21,2,0)</f>
        <v>A00603</v>
      </c>
      <c r="E21" s="10">
        <v>6</v>
      </c>
      <c r="F21" s="4"/>
      <c r="G21" s="4"/>
    </row>
    <row r="22" ht="20" customHeight="1" spans="1:7">
      <c r="A22" s="4">
        <v>14</v>
      </c>
      <c r="B22" s="10" t="s">
        <v>40</v>
      </c>
      <c r="C22" s="15" t="s">
        <v>42</v>
      </c>
      <c r="D22" s="15" t="str">
        <f>VLOOKUP(C22,[1]Sheet4!$B$2:$C$21,2,0)</f>
        <v>A00604</v>
      </c>
      <c r="E22" s="10">
        <v>3</v>
      </c>
      <c r="F22" s="4"/>
      <c r="G22" s="4"/>
    </row>
    <row r="23" ht="20" customHeight="1" spans="1:7">
      <c r="A23" s="4">
        <v>15</v>
      </c>
      <c r="B23" s="10" t="s">
        <v>40</v>
      </c>
      <c r="C23" s="15" t="s">
        <v>43</v>
      </c>
      <c r="D23" s="15" t="str">
        <f>VLOOKUP(C23,[1]Sheet4!$B$2:$C$21,2,0)</f>
        <v>A00605</v>
      </c>
      <c r="E23" s="10">
        <v>3</v>
      </c>
      <c r="F23" s="4"/>
      <c r="G23" s="4"/>
    </row>
    <row r="24" ht="20" customHeight="1" spans="1:7">
      <c r="A24" s="4">
        <v>16</v>
      </c>
      <c r="B24" s="10" t="s">
        <v>40</v>
      </c>
      <c r="C24" s="15" t="s">
        <v>21</v>
      </c>
      <c r="D24" s="15" t="str">
        <f>VLOOKUP(C24,[1]Sheet4!$B$2:$C$21,2,0)</f>
        <v>A00607</v>
      </c>
      <c r="E24" s="10">
        <v>6</v>
      </c>
      <c r="F24" s="4"/>
      <c r="G24" s="4"/>
    </row>
    <row r="25" ht="20" customHeight="1" spans="1:7">
      <c r="A25" s="4">
        <v>17</v>
      </c>
      <c r="B25" s="10" t="s">
        <v>40</v>
      </c>
      <c r="C25" s="15" t="s">
        <v>13</v>
      </c>
      <c r="D25" s="15" t="str">
        <f>VLOOKUP(C25,[1]Sheet4!$B$2:$C$21,2,0)</f>
        <v>A00608</v>
      </c>
      <c r="E25" s="10">
        <v>6</v>
      </c>
      <c r="F25" s="4"/>
      <c r="G25" s="4"/>
    </row>
    <row r="26" ht="20" customHeight="1" spans="1:7">
      <c r="A26" s="4">
        <v>18</v>
      </c>
      <c r="B26" s="10" t="s">
        <v>40</v>
      </c>
      <c r="C26" s="15" t="s">
        <v>44</v>
      </c>
      <c r="D26" s="15" t="str">
        <f>VLOOKUP(C26,[1]Sheet4!$B$2:$C$21,2,0)</f>
        <v>A00609</v>
      </c>
      <c r="E26" s="10">
        <v>3</v>
      </c>
      <c r="F26" s="4"/>
      <c r="G26" s="4"/>
    </row>
    <row r="27" ht="20" customHeight="1" spans="1:7">
      <c r="A27" s="4">
        <v>19</v>
      </c>
      <c r="B27" s="10" t="s">
        <v>40</v>
      </c>
      <c r="C27" s="15" t="s">
        <v>45</v>
      </c>
      <c r="D27" s="15" t="str">
        <f>VLOOKUP(C27,[1]Sheet4!$B$2:$C$21,2,0)</f>
        <v>A00610</v>
      </c>
      <c r="E27" s="10">
        <v>3</v>
      </c>
      <c r="F27" s="4"/>
      <c r="G27" s="4"/>
    </row>
    <row r="28" ht="20" customHeight="1" spans="1:7">
      <c r="A28" s="4">
        <v>20</v>
      </c>
      <c r="B28" s="10" t="s">
        <v>40</v>
      </c>
      <c r="C28" s="15" t="s">
        <v>46</v>
      </c>
      <c r="D28" s="15" t="str">
        <f>VLOOKUP(C28,[1]Sheet4!$B$2:$C$21,2,0)</f>
        <v>A00611</v>
      </c>
      <c r="E28" s="10">
        <v>6</v>
      </c>
      <c r="F28" s="4"/>
      <c r="G28" s="4"/>
    </row>
    <row r="29" ht="20" customHeight="1" spans="1:7">
      <c r="A29" s="4">
        <v>21</v>
      </c>
      <c r="B29" s="10" t="s">
        <v>40</v>
      </c>
      <c r="C29" s="15" t="s">
        <v>47</v>
      </c>
      <c r="D29" s="15" t="str">
        <f>VLOOKUP(C29,[1]Sheet4!$B$2:$C$21,2,0)</f>
        <v>A00612</v>
      </c>
      <c r="E29" s="10">
        <v>3</v>
      </c>
      <c r="F29" s="4"/>
      <c r="G29" s="4"/>
    </row>
    <row r="30" ht="20" customHeight="1" spans="1:7">
      <c r="A30" s="4">
        <v>22</v>
      </c>
      <c r="B30" s="10" t="s">
        <v>40</v>
      </c>
      <c r="C30" s="15" t="s">
        <v>48</v>
      </c>
      <c r="D30" s="15" t="str">
        <f>VLOOKUP(C30,[1]Sheet4!$B$2:$C$21,2,0)</f>
        <v>A00614</v>
      </c>
      <c r="E30" s="10">
        <v>3</v>
      </c>
      <c r="F30" s="4"/>
      <c r="G30" s="4"/>
    </row>
    <row r="31" ht="20" customHeight="1" spans="1:7">
      <c r="A31" s="4">
        <v>23</v>
      </c>
      <c r="B31" s="10" t="s">
        <v>40</v>
      </c>
      <c r="C31" s="15" t="s">
        <v>49</v>
      </c>
      <c r="D31" s="15" t="str">
        <f>VLOOKUP(C31,[1]Sheet4!$B$2:$C$21,2,0)</f>
        <v>A00618</v>
      </c>
      <c r="E31" s="10">
        <v>3</v>
      </c>
      <c r="F31" s="4"/>
      <c r="G31" s="4"/>
    </row>
    <row r="32" ht="20" customHeight="1" spans="1:7">
      <c r="A32" s="4">
        <v>24</v>
      </c>
      <c r="B32" s="10" t="s">
        <v>40</v>
      </c>
      <c r="C32" s="15" t="s">
        <v>34</v>
      </c>
      <c r="D32" s="15" t="str">
        <f>VLOOKUP(C32,[1]Sheet4!$B$2:$C$21,2,0)</f>
        <v>A00619</v>
      </c>
      <c r="E32" s="10">
        <v>6</v>
      </c>
      <c r="F32" s="14"/>
      <c r="G32" s="14"/>
    </row>
    <row r="33" ht="20" customHeight="1" spans="1:7">
      <c r="A33" s="4">
        <v>25</v>
      </c>
      <c r="B33" s="10" t="s">
        <v>40</v>
      </c>
      <c r="C33" s="15" t="s">
        <v>50</v>
      </c>
      <c r="D33" s="15" t="str">
        <f>VLOOKUP(C33,[1]Sheet4!$B$2:$C$21,2,0)</f>
        <v>A00620</v>
      </c>
      <c r="E33" s="10">
        <v>6</v>
      </c>
      <c r="F33" s="14"/>
      <c r="G33" s="14"/>
    </row>
    <row r="34" ht="20" customHeight="1" spans="1:7">
      <c r="A34" s="8" t="s">
        <v>51</v>
      </c>
      <c r="B34" s="9" t="s">
        <v>52</v>
      </c>
      <c r="C34" s="16"/>
      <c r="D34" s="12" t="s">
        <v>53</v>
      </c>
      <c r="E34" s="13">
        <f>SUM(E35:E41)</f>
        <v>202</v>
      </c>
      <c r="F34" s="14"/>
      <c r="G34" s="14"/>
    </row>
    <row r="35" ht="20" customHeight="1" spans="1:7">
      <c r="A35" s="4">
        <v>26</v>
      </c>
      <c r="B35" s="17" t="s">
        <v>54</v>
      </c>
      <c r="C35" s="18" t="s">
        <v>55</v>
      </c>
      <c r="D35" s="19" t="s">
        <v>56</v>
      </c>
      <c r="E35" s="19">
        <v>11</v>
      </c>
      <c r="F35" s="14"/>
      <c r="G35" s="14"/>
    </row>
    <row r="36" ht="20" customHeight="1" spans="1:7">
      <c r="A36" s="4">
        <v>27</v>
      </c>
      <c r="B36" s="17" t="s">
        <v>54</v>
      </c>
      <c r="C36" s="18" t="s">
        <v>13</v>
      </c>
      <c r="D36" s="19" t="s">
        <v>57</v>
      </c>
      <c r="E36" s="19">
        <v>22</v>
      </c>
      <c r="F36" s="14"/>
      <c r="G36" s="14"/>
    </row>
    <row r="37" ht="20" customHeight="1" spans="1:7">
      <c r="A37" s="4">
        <v>28</v>
      </c>
      <c r="B37" s="17" t="s">
        <v>54</v>
      </c>
      <c r="C37" s="18" t="s">
        <v>21</v>
      </c>
      <c r="D37" s="19" t="s">
        <v>58</v>
      </c>
      <c r="E37" s="19">
        <v>21</v>
      </c>
      <c r="F37" s="14"/>
      <c r="G37" s="14"/>
    </row>
    <row r="38" ht="20" customHeight="1" spans="1:7">
      <c r="A38" s="4">
        <v>29</v>
      </c>
      <c r="B38" s="17" t="s">
        <v>54</v>
      </c>
      <c r="C38" s="18" t="s">
        <v>34</v>
      </c>
      <c r="D38" s="19" t="s">
        <v>59</v>
      </c>
      <c r="E38" s="19">
        <v>36</v>
      </c>
      <c r="F38" s="14"/>
      <c r="G38" s="14"/>
    </row>
    <row r="39" ht="20" customHeight="1" spans="1:7">
      <c r="A39" s="4">
        <v>30</v>
      </c>
      <c r="B39" s="17" t="s">
        <v>54</v>
      </c>
      <c r="C39" s="18" t="s">
        <v>19</v>
      </c>
      <c r="D39" s="19" t="s">
        <v>60</v>
      </c>
      <c r="E39" s="19">
        <v>11</v>
      </c>
      <c r="F39" s="14"/>
      <c r="G39" s="14"/>
    </row>
    <row r="40" ht="20" customHeight="1" spans="1:7">
      <c r="A40" s="4">
        <v>31</v>
      </c>
      <c r="B40" s="17" t="s">
        <v>54</v>
      </c>
      <c r="C40" s="18" t="s">
        <v>43</v>
      </c>
      <c r="D40" s="19" t="s">
        <v>61</v>
      </c>
      <c r="E40" s="19">
        <v>21</v>
      </c>
      <c r="F40" s="14"/>
      <c r="G40" s="14"/>
    </row>
    <row r="41" ht="20" customHeight="1" spans="1:7">
      <c r="A41" s="4">
        <v>32</v>
      </c>
      <c r="B41" s="17" t="s">
        <v>54</v>
      </c>
      <c r="C41" s="18" t="s">
        <v>44</v>
      </c>
      <c r="D41" s="19" t="s">
        <v>62</v>
      </c>
      <c r="E41" s="19">
        <v>80</v>
      </c>
      <c r="F41" s="14"/>
      <c r="G41" s="14"/>
    </row>
    <row r="42" ht="20" customHeight="1" spans="1:7">
      <c r="A42" s="8" t="s">
        <v>63</v>
      </c>
      <c r="B42" s="9" t="s">
        <v>64</v>
      </c>
      <c r="C42" s="16"/>
      <c r="D42" s="7" t="s">
        <v>65</v>
      </c>
      <c r="E42" s="7">
        <f>SUM(E43:E47)</f>
        <v>52</v>
      </c>
      <c r="F42" s="14"/>
      <c r="G42" s="14"/>
    </row>
    <row r="43" ht="20" customHeight="1" spans="1:7">
      <c r="A43" s="4">
        <v>33</v>
      </c>
      <c r="B43" s="10" t="s">
        <v>66</v>
      </c>
      <c r="C43" s="20" t="s">
        <v>45</v>
      </c>
      <c r="D43" s="4" t="s">
        <v>67</v>
      </c>
      <c r="E43" s="21">
        <v>10</v>
      </c>
      <c r="F43" s="14"/>
      <c r="G43" s="14"/>
    </row>
    <row r="44" ht="20" customHeight="1" spans="1:7">
      <c r="A44" s="4">
        <v>34</v>
      </c>
      <c r="B44" s="10" t="s">
        <v>66</v>
      </c>
      <c r="C44" s="22" t="s">
        <v>68</v>
      </c>
      <c r="D44" s="4" t="s">
        <v>69</v>
      </c>
      <c r="E44" s="23">
        <v>10</v>
      </c>
      <c r="F44" s="14"/>
      <c r="G44" s="14"/>
    </row>
    <row r="45" ht="20" customHeight="1" spans="1:7">
      <c r="A45" s="4">
        <v>35</v>
      </c>
      <c r="B45" s="10" t="s">
        <v>66</v>
      </c>
      <c r="C45" s="20" t="s">
        <v>70</v>
      </c>
      <c r="D45" s="4" t="s">
        <v>71</v>
      </c>
      <c r="E45" s="21">
        <v>10</v>
      </c>
      <c r="F45" s="14"/>
      <c r="G45" s="14"/>
    </row>
    <row r="46" ht="20" customHeight="1" spans="1:7">
      <c r="A46" s="4">
        <v>36</v>
      </c>
      <c r="B46" s="10" t="s">
        <v>66</v>
      </c>
      <c r="C46" s="20" t="s">
        <v>72</v>
      </c>
      <c r="D46" s="4" t="s">
        <v>73</v>
      </c>
      <c r="E46" s="21">
        <v>17</v>
      </c>
      <c r="F46" s="14"/>
      <c r="G46" s="14"/>
    </row>
    <row r="47" ht="20" customHeight="1" spans="1:7">
      <c r="A47" s="4">
        <v>37</v>
      </c>
      <c r="B47" s="10" t="s">
        <v>66</v>
      </c>
      <c r="C47" s="20" t="s">
        <v>44</v>
      </c>
      <c r="D47" s="4" t="s">
        <v>67</v>
      </c>
      <c r="E47" s="21">
        <v>5</v>
      </c>
      <c r="F47" s="14"/>
      <c r="G47" s="14"/>
    </row>
    <row r="48" ht="20" customHeight="1" spans="1:7">
      <c r="A48" s="24" t="s">
        <v>74</v>
      </c>
      <c r="B48" s="9" t="s">
        <v>75</v>
      </c>
      <c r="C48" s="16"/>
      <c r="D48" s="7" t="s">
        <v>76</v>
      </c>
      <c r="E48" s="7">
        <f>SUM(E49:E51)</f>
        <v>39</v>
      </c>
      <c r="F48" s="14"/>
      <c r="G48" s="14"/>
    </row>
    <row r="49" ht="20" customHeight="1" spans="1:7">
      <c r="A49" s="4">
        <v>38</v>
      </c>
      <c r="B49" s="4" t="s">
        <v>77</v>
      </c>
      <c r="C49" s="4" t="s">
        <v>13</v>
      </c>
      <c r="D49" s="4" t="s">
        <v>78</v>
      </c>
      <c r="E49" s="4">
        <v>4</v>
      </c>
      <c r="F49" s="14"/>
      <c r="G49" s="14"/>
    </row>
    <row r="50" ht="20" customHeight="1" spans="1:7">
      <c r="A50" s="4">
        <v>39</v>
      </c>
      <c r="B50" s="4" t="s">
        <v>77</v>
      </c>
      <c r="C50" s="4" t="s">
        <v>79</v>
      </c>
      <c r="D50" s="4" t="s">
        <v>80</v>
      </c>
      <c r="E50" s="4">
        <v>24</v>
      </c>
      <c r="F50" s="14"/>
      <c r="G50" s="14"/>
    </row>
    <row r="51" ht="20" customHeight="1" spans="1:7">
      <c r="A51" s="4">
        <v>40</v>
      </c>
      <c r="B51" s="4" t="s">
        <v>77</v>
      </c>
      <c r="C51" s="4" t="s">
        <v>81</v>
      </c>
      <c r="D51" s="4" t="s">
        <v>82</v>
      </c>
      <c r="E51" s="4">
        <v>11</v>
      </c>
      <c r="F51" s="14"/>
      <c r="G51" s="14"/>
    </row>
    <row r="52" ht="20" customHeight="1" spans="1:7">
      <c r="A52" s="25" t="s">
        <v>83</v>
      </c>
      <c r="B52" s="9" t="s">
        <v>84</v>
      </c>
      <c r="C52" s="16"/>
      <c r="D52" s="26" t="s">
        <v>85</v>
      </c>
      <c r="E52" s="26">
        <f>SUM(E53:E58)</f>
        <v>22</v>
      </c>
      <c r="F52" s="14"/>
      <c r="G52" s="14"/>
    </row>
    <row r="53" ht="20" customHeight="1" spans="1:7">
      <c r="A53" s="4">
        <v>41</v>
      </c>
      <c r="B53" s="4" t="s">
        <v>86</v>
      </c>
      <c r="C53" s="4" t="s">
        <v>87</v>
      </c>
      <c r="D53" s="4" t="s">
        <v>88</v>
      </c>
      <c r="E53" s="4">
        <v>2</v>
      </c>
      <c r="F53" s="14"/>
      <c r="G53" s="14"/>
    </row>
    <row r="54" ht="20" customHeight="1" spans="1:7">
      <c r="A54" s="4">
        <v>42</v>
      </c>
      <c r="B54" s="4" t="s">
        <v>86</v>
      </c>
      <c r="C54" s="4" t="s">
        <v>89</v>
      </c>
      <c r="D54" s="4" t="s">
        <v>90</v>
      </c>
      <c r="E54" s="4">
        <v>3</v>
      </c>
      <c r="F54" s="14"/>
      <c r="G54" s="14"/>
    </row>
    <row r="55" ht="20" customHeight="1" spans="1:7">
      <c r="A55" s="4">
        <v>43</v>
      </c>
      <c r="B55" s="4" t="s">
        <v>86</v>
      </c>
      <c r="C55" s="4" t="s">
        <v>91</v>
      </c>
      <c r="D55" s="4" t="s">
        <v>92</v>
      </c>
      <c r="E55" s="4">
        <v>3</v>
      </c>
      <c r="F55" s="14"/>
      <c r="G55" s="14"/>
    </row>
    <row r="56" ht="20" customHeight="1" spans="1:7">
      <c r="A56" s="4">
        <v>44</v>
      </c>
      <c r="B56" s="4" t="s">
        <v>86</v>
      </c>
      <c r="C56" s="4" t="s">
        <v>93</v>
      </c>
      <c r="D56" s="4" t="s">
        <v>94</v>
      </c>
      <c r="E56" s="4">
        <v>8</v>
      </c>
      <c r="F56" s="14"/>
      <c r="G56" s="14"/>
    </row>
    <row r="57" ht="20" customHeight="1" spans="1:7">
      <c r="A57" s="4">
        <v>45</v>
      </c>
      <c r="B57" s="4" t="s">
        <v>86</v>
      </c>
      <c r="C57" s="4" t="s">
        <v>95</v>
      </c>
      <c r="D57" s="4" t="s">
        <v>96</v>
      </c>
      <c r="E57" s="4">
        <v>5</v>
      </c>
      <c r="F57" s="14"/>
      <c r="G57" s="14"/>
    </row>
    <row r="58" ht="20" customHeight="1" spans="1:7">
      <c r="A58" s="4">
        <v>46</v>
      </c>
      <c r="B58" s="4" t="s">
        <v>86</v>
      </c>
      <c r="C58" s="4" t="s">
        <v>97</v>
      </c>
      <c r="D58" s="4" t="s">
        <v>98</v>
      </c>
      <c r="E58" s="4">
        <v>1</v>
      </c>
      <c r="F58" s="14"/>
      <c r="G58" s="14"/>
    </row>
    <row r="59" ht="33" customHeight="1" spans="1:7">
      <c r="A59" s="25" t="s">
        <v>99</v>
      </c>
      <c r="B59" s="27" t="s">
        <v>100</v>
      </c>
      <c r="C59" s="28"/>
      <c r="D59" s="7" t="s">
        <v>101</v>
      </c>
      <c r="E59" s="7">
        <f>SUM(E60:E67)</f>
        <v>75</v>
      </c>
      <c r="F59" s="14"/>
      <c r="G59" s="14"/>
    </row>
    <row r="60" ht="29" customHeight="1" spans="1:7">
      <c r="A60" s="4">
        <v>47</v>
      </c>
      <c r="B60" s="10" t="s">
        <v>102</v>
      </c>
      <c r="C60" s="10" t="s">
        <v>103</v>
      </c>
      <c r="D60" s="10" t="s">
        <v>104</v>
      </c>
      <c r="E60" s="10">
        <v>15</v>
      </c>
      <c r="F60" s="14"/>
      <c r="G60" s="14"/>
    </row>
    <row r="61" ht="29" customHeight="1" spans="1:7">
      <c r="A61" s="4">
        <v>48</v>
      </c>
      <c r="B61" s="10" t="s">
        <v>102</v>
      </c>
      <c r="C61" s="10" t="s">
        <v>105</v>
      </c>
      <c r="D61" s="10" t="s">
        <v>106</v>
      </c>
      <c r="E61" s="10">
        <v>15</v>
      </c>
      <c r="F61" s="14"/>
      <c r="G61" s="14"/>
    </row>
    <row r="62" ht="29" customHeight="1" spans="1:7">
      <c r="A62" s="4">
        <v>49</v>
      </c>
      <c r="B62" s="10" t="s">
        <v>102</v>
      </c>
      <c r="C62" s="10" t="s">
        <v>25</v>
      </c>
      <c r="D62" s="10" t="s">
        <v>107</v>
      </c>
      <c r="E62" s="10">
        <v>5</v>
      </c>
      <c r="F62" s="14"/>
      <c r="G62" s="14"/>
    </row>
    <row r="63" ht="29" customHeight="1" spans="1:7">
      <c r="A63" s="4">
        <v>50</v>
      </c>
      <c r="B63" s="10" t="s">
        <v>102</v>
      </c>
      <c r="C63" s="10" t="s">
        <v>108</v>
      </c>
      <c r="D63" s="10" t="s">
        <v>109</v>
      </c>
      <c r="E63" s="10">
        <v>10</v>
      </c>
      <c r="F63" s="14"/>
      <c r="G63" s="14"/>
    </row>
    <row r="64" ht="29" customHeight="1" spans="1:7">
      <c r="A64" s="4">
        <v>51</v>
      </c>
      <c r="B64" s="10" t="s">
        <v>102</v>
      </c>
      <c r="C64" s="10" t="s">
        <v>110</v>
      </c>
      <c r="D64" s="10" t="s">
        <v>111</v>
      </c>
      <c r="E64" s="10">
        <v>5</v>
      </c>
      <c r="F64" s="14"/>
      <c r="G64" s="14"/>
    </row>
    <row r="65" ht="29" customHeight="1" spans="1:7">
      <c r="A65" s="4">
        <v>52</v>
      </c>
      <c r="B65" s="10" t="s">
        <v>102</v>
      </c>
      <c r="C65" s="10" t="s">
        <v>112</v>
      </c>
      <c r="D65" s="10" t="s">
        <v>113</v>
      </c>
      <c r="E65" s="10">
        <v>5</v>
      </c>
      <c r="F65" s="14"/>
      <c r="G65" s="14"/>
    </row>
    <row r="66" ht="29" customHeight="1" spans="1:7">
      <c r="A66" s="4">
        <v>53</v>
      </c>
      <c r="B66" s="10" t="s">
        <v>102</v>
      </c>
      <c r="C66" s="10" t="s">
        <v>114</v>
      </c>
      <c r="D66" s="10" t="s">
        <v>115</v>
      </c>
      <c r="E66" s="10">
        <v>15</v>
      </c>
      <c r="F66" s="14"/>
      <c r="G66" s="14"/>
    </row>
    <row r="67" ht="29" customHeight="1" spans="1:7">
      <c r="A67" s="4">
        <v>54</v>
      </c>
      <c r="B67" s="10" t="s">
        <v>102</v>
      </c>
      <c r="C67" s="10" t="s">
        <v>44</v>
      </c>
      <c r="D67" s="10" t="s">
        <v>116</v>
      </c>
      <c r="E67" s="10">
        <v>5</v>
      </c>
      <c r="F67" s="14"/>
      <c r="G67" s="14"/>
    </row>
    <row r="68" ht="29" customHeight="1" spans="1:7">
      <c r="A68" s="29"/>
      <c r="B68" s="30" t="s">
        <v>117</v>
      </c>
      <c r="C68" s="30"/>
      <c r="D68" s="13"/>
      <c r="E68" s="13">
        <f>E69</f>
        <v>188</v>
      </c>
      <c r="F68" s="14"/>
      <c r="G68" s="14"/>
    </row>
    <row r="69" ht="27" customHeight="1" spans="1:7">
      <c r="A69" s="31" t="s">
        <v>9</v>
      </c>
      <c r="B69" s="32" t="s">
        <v>118</v>
      </c>
      <c r="C69" s="33" t="s">
        <v>119</v>
      </c>
      <c r="D69" s="4"/>
      <c r="E69" s="34">
        <f>SUM(E70:E80)</f>
        <v>188</v>
      </c>
      <c r="F69" s="14"/>
      <c r="G69" s="14"/>
    </row>
    <row r="70" ht="24" customHeight="1" spans="1:7">
      <c r="A70" s="4">
        <v>1</v>
      </c>
      <c r="B70" s="4" t="s">
        <v>120</v>
      </c>
      <c r="C70" s="4" t="s">
        <v>121</v>
      </c>
      <c r="D70" s="4" t="s">
        <v>122</v>
      </c>
      <c r="E70" s="4">
        <v>16</v>
      </c>
      <c r="F70" s="14"/>
      <c r="G70" s="14"/>
    </row>
    <row r="71" ht="24" customHeight="1" spans="1:7">
      <c r="A71" s="4">
        <v>2</v>
      </c>
      <c r="B71" s="4" t="s">
        <v>120</v>
      </c>
      <c r="C71" s="4" t="s">
        <v>123</v>
      </c>
      <c r="D71" s="4" t="s">
        <v>124</v>
      </c>
      <c r="E71" s="4">
        <v>19</v>
      </c>
      <c r="F71" s="14"/>
      <c r="G71" s="14"/>
    </row>
    <row r="72" ht="24" customHeight="1" spans="1:7">
      <c r="A72" s="4">
        <v>3</v>
      </c>
      <c r="B72" s="4" t="s">
        <v>120</v>
      </c>
      <c r="C72" s="35" t="s">
        <v>125</v>
      </c>
      <c r="D72" s="4" t="s">
        <v>126</v>
      </c>
      <c r="E72" s="4">
        <v>18</v>
      </c>
      <c r="F72" s="14"/>
      <c r="G72" s="14"/>
    </row>
    <row r="73" ht="24" customHeight="1" spans="1:7">
      <c r="A73" s="4">
        <v>4</v>
      </c>
      <c r="B73" s="4" t="s">
        <v>120</v>
      </c>
      <c r="C73" s="35" t="s">
        <v>45</v>
      </c>
      <c r="D73" s="4" t="s">
        <v>127</v>
      </c>
      <c r="E73" s="4">
        <v>19</v>
      </c>
      <c r="F73" s="14"/>
      <c r="G73" s="14"/>
    </row>
    <row r="74" ht="24" customHeight="1" spans="1:7">
      <c r="A74" s="4">
        <v>5</v>
      </c>
      <c r="B74" s="4" t="s">
        <v>120</v>
      </c>
      <c r="C74" s="35" t="s">
        <v>128</v>
      </c>
      <c r="D74" s="4" t="s">
        <v>129</v>
      </c>
      <c r="E74" s="4">
        <v>15</v>
      </c>
      <c r="F74" s="14"/>
      <c r="G74" s="14"/>
    </row>
    <row r="75" ht="24" customHeight="1" spans="1:7">
      <c r="A75" s="4">
        <v>6</v>
      </c>
      <c r="B75" s="4" t="s">
        <v>120</v>
      </c>
      <c r="C75" s="35" t="s">
        <v>130</v>
      </c>
      <c r="D75" s="4" t="s">
        <v>131</v>
      </c>
      <c r="E75" s="4">
        <v>43</v>
      </c>
      <c r="F75" s="14"/>
      <c r="G75" s="14"/>
    </row>
    <row r="76" ht="24" customHeight="1" spans="1:7">
      <c r="A76" s="4">
        <v>7</v>
      </c>
      <c r="B76" s="4" t="s">
        <v>120</v>
      </c>
      <c r="C76" s="35" t="s">
        <v>132</v>
      </c>
      <c r="D76" s="4" t="s">
        <v>133</v>
      </c>
      <c r="E76" s="4">
        <v>21</v>
      </c>
      <c r="F76" s="14"/>
      <c r="G76" s="14"/>
    </row>
    <row r="77" ht="24" customHeight="1" spans="1:7">
      <c r="A77" s="4">
        <v>8</v>
      </c>
      <c r="B77" s="4" t="s">
        <v>120</v>
      </c>
      <c r="C77" s="35" t="s">
        <v>134</v>
      </c>
      <c r="D77" s="4" t="s">
        <v>135</v>
      </c>
      <c r="E77" s="4">
        <v>16</v>
      </c>
      <c r="F77" s="14"/>
      <c r="G77" s="14"/>
    </row>
    <row r="78" ht="24" customHeight="1" spans="1:7">
      <c r="A78" s="4">
        <v>9</v>
      </c>
      <c r="B78" s="4" t="s">
        <v>120</v>
      </c>
      <c r="C78" s="35" t="s">
        <v>136</v>
      </c>
      <c r="D78" s="4" t="s">
        <v>137</v>
      </c>
      <c r="E78" s="4">
        <v>6</v>
      </c>
      <c r="F78" s="14"/>
      <c r="G78" s="14"/>
    </row>
    <row r="79" ht="25" customHeight="1" spans="1:7">
      <c r="A79" s="4">
        <v>10</v>
      </c>
      <c r="B79" s="4" t="s">
        <v>120</v>
      </c>
      <c r="C79" s="4" t="s">
        <v>138</v>
      </c>
      <c r="D79" s="4" t="s">
        <v>139</v>
      </c>
      <c r="E79" s="4">
        <v>7</v>
      </c>
      <c r="F79" s="14"/>
      <c r="G79" s="14"/>
    </row>
    <row r="80" ht="25" customHeight="1" spans="1:7">
      <c r="A80" s="4">
        <v>11</v>
      </c>
      <c r="B80" s="4" t="s">
        <v>120</v>
      </c>
      <c r="C80" s="4" t="s">
        <v>140</v>
      </c>
      <c r="D80" s="4" t="s">
        <v>141</v>
      </c>
      <c r="E80" s="4">
        <v>8</v>
      </c>
      <c r="F80" s="14"/>
      <c r="G80" s="14"/>
    </row>
    <row r="81" ht="25" customHeight="1" spans="1:7">
      <c r="A81" s="4"/>
      <c r="B81" s="7" t="s">
        <v>142</v>
      </c>
      <c r="C81" s="4"/>
      <c r="D81" s="4"/>
      <c r="E81" s="7">
        <f>SUM(E82,E94,E100,E110,E112,E114)</f>
        <v>56</v>
      </c>
      <c r="F81" s="14"/>
      <c r="G81" s="14"/>
    </row>
    <row r="82" ht="20" customHeight="1" spans="1:7">
      <c r="A82" s="34" t="s">
        <v>143</v>
      </c>
      <c r="B82" s="32" t="s">
        <v>144</v>
      </c>
      <c r="C82" s="36" t="s">
        <v>145</v>
      </c>
      <c r="D82" s="14"/>
      <c r="E82" s="37">
        <v>20</v>
      </c>
      <c r="F82" s="14"/>
      <c r="G82" s="14"/>
    </row>
    <row r="83" ht="20" customHeight="1" spans="1:7">
      <c r="A83" s="21">
        <v>1</v>
      </c>
      <c r="B83" s="38"/>
      <c r="C83" s="39" t="s">
        <v>146</v>
      </c>
      <c r="D83" s="40" t="s">
        <v>147</v>
      </c>
      <c r="E83" s="41">
        <v>2</v>
      </c>
      <c r="F83" s="14"/>
      <c r="G83" s="14"/>
    </row>
    <row r="84" ht="20" customHeight="1" spans="1:7">
      <c r="A84" s="21">
        <v>2</v>
      </c>
      <c r="B84" s="38"/>
      <c r="C84" s="39" t="s">
        <v>148</v>
      </c>
      <c r="D84" s="40" t="s">
        <v>149</v>
      </c>
      <c r="E84" s="41">
        <v>2</v>
      </c>
      <c r="F84" s="14"/>
      <c r="G84" s="14"/>
    </row>
    <row r="85" ht="20" customHeight="1" spans="1:7">
      <c r="A85" s="21">
        <v>3</v>
      </c>
      <c r="B85" s="38"/>
      <c r="C85" s="39" t="s">
        <v>150</v>
      </c>
      <c r="D85" s="40" t="s">
        <v>151</v>
      </c>
      <c r="E85" s="41">
        <v>4</v>
      </c>
      <c r="F85" s="14"/>
      <c r="G85" s="14"/>
    </row>
    <row r="86" ht="20" customHeight="1" spans="1:7">
      <c r="A86" s="21">
        <v>4</v>
      </c>
      <c r="B86" s="38"/>
      <c r="C86" s="39" t="s">
        <v>15</v>
      </c>
      <c r="D86" s="40" t="s">
        <v>152</v>
      </c>
      <c r="E86" s="41">
        <v>4</v>
      </c>
      <c r="F86" s="14"/>
      <c r="G86" s="14"/>
    </row>
    <row r="87" ht="20" customHeight="1" spans="1:7">
      <c r="A87" s="21">
        <v>5</v>
      </c>
      <c r="B87" s="38"/>
      <c r="C87" s="39" t="s">
        <v>153</v>
      </c>
      <c r="D87" s="40" t="s">
        <v>154</v>
      </c>
      <c r="E87" s="41">
        <v>1</v>
      </c>
      <c r="F87" s="14"/>
      <c r="G87" s="14"/>
    </row>
    <row r="88" ht="20" customHeight="1" spans="1:7">
      <c r="A88" s="21">
        <v>6</v>
      </c>
      <c r="B88" s="38"/>
      <c r="C88" s="39" t="s">
        <v>17</v>
      </c>
      <c r="D88" s="40" t="s">
        <v>155</v>
      </c>
      <c r="E88" s="41">
        <v>1</v>
      </c>
      <c r="F88" s="14"/>
      <c r="G88" s="14"/>
    </row>
    <row r="89" ht="20" customHeight="1" spans="1:7">
      <c r="A89" s="21">
        <v>7</v>
      </c>
      <c r="B89" s="38"/>
      <c r="C89" s="39" t="s">
        <v>156</v>
      </c>
      <c r="D89" s="40" t="s">
        <v>157</v>
      </c>
      <c r="E89" s="41">
        <v>1</v>
      </c>
      <c r="F89" s="14"/>
      <c r="G89" s="14"/>
    </row>
    <row r="90" ht="20" customHeight="1" spans="1:7">
      <c r="A90" s="21">
        <v>8</v>
      </c>
      <c r="B90" s="38"/>
      <c r="C90" s="39" t="s">
        <v>21</v>
      </c>
      <c r="D90" s="40" t="s">
        <v>158</v>
      </c>
      <c r="E90" s="41">
        <v>1</v>
      </c>
      <c r="F90" s="14"/>
      <c r="G90" s="14"/>
    </row>
    <row r="91" ht="20" customHeight="1" spans="1:7">
      <c r="A91" s="21">
        <v>9</v>
      </c>
      <c r="B91" s="38"/>
      <c r="C91" s="39" t="s">
        <v>19</v>
      </c>
      <c r="D91" s="40" t="s">
        <v>159</v>
      </c>
      <c r="E91" s="41">
        <v>2</v>
      </c>
      <c r="F91" s="14"/>
      <c r="G91" s="14"/>
    </row>
    <row r="92" ht="20" customHeight="1" spans="1:7">
      <c r="A92" s="21">
        <v>10</v>
      </c>
      <c r="B92" s="38"/>
      <c r="C92" s="39" t="s">
        <v>160</v>
      </c>
      <c r="D92" s="40" t="s">
        <v>161</v>
      </c>
      <c r="E92" s="41">
        <v>1</v>
      </c>
      <c r="F92" s="14"/>
      <c r="G92" s="14"/>
    </row>
    <row r="93" ht="20" customHeight="1" spans="1:7">
      <c r="A93" s="21">
        <v>11</v>
      </c>
      <c r="B93" s="38"/>
      <c r="C93" s="39" t="s">
        <v>110</v>
      </c>
      <c r="D93" s="40" t="s">
        <v>162</v>
      </c>
      <c r="E93" s="41">
        <v>1</v>
      </c>
      <c r="F93" s="14"/>
      <c r="G93" s="14"/>
    </row>
    <row r="94" ht="20" customHeight="1" spans="1:7">
      <c r="A94" s="34" t="s">
        <v>27</v>
      </c>
      <c r="B94" s="32" t="s">
        <v>163</v>
      </c>
      <c r="C94" s="36" t="s">
        <v>164</v>
      </c>
      <c r="D94" s="14"/>
      <c r="E94" s="37">
        <v>5</v>
      </c>
      <c r="F94" s="14"/>
      <c r="G94" s="14"/>
    </row>
    <row r="95" ht="20" customHeight="1" spans="1:7">
      <c r="A95" s="21">
        <v>12</v>
      </c>
      <c r="B95" s="38"/>
      <c r="C95" s="39" t="s">
        <v>165</v>
      </c>
      <c r="D95" s="40" t="s">
        <v>166</v>
      </c>
      <c r="E95" s="41">
        <v>1</v>
      </c>
      <c r="F95" s="14"/>
      <c r="G95" s="14"/>
    </row>
    <row r="96" ht="20" customHeight="1" spans="1:7">
      <c r="A96" s="21">
        <v>13</v>
      </c>
      <c r="B96" s="38"/>
      <c r="C96" s="39" t="s">
        <v>167</v>
      </c>
      <c r="D96" s="40" t="s">
        <v>168</v>
      </c>
      <c r="E96" s="41">
        <v>1</v>
      </c>
      <c r="F96" s="14"/>
      <c r="G96" s="14"/>
    </row>
    <row r="97" ht="20" customHeight="1" spans="1:7">
      <c r="A97" s="21">
        <v>14</v>
      </c>
      <c r="B97" s="38"/>
      <c r="C97" s="39" t="s">
        <v>169</v>
      </c>
      <c r="D97" s="40" t="s">
        <v>170</v>
      </c>
      <c r="E97" s="41">
        <v>1</v>
      </c>
      <c r="F97" s="14"/>
      <c r="G97" s="14"/>
    </row>
    <row r="98" ht="20" customHeight="1" spans="1:7">
      <c r="A98" s="21">
        <v>15</v>
      </c>
      <c r="B98" s="38"/>
      <c r="C98" s="39" t="s">
        <v>171</v>
      </c>
      <c r="D98" s="40" t="s">
        <v>172</v>
      </c>
      <c r="E98" s="41">
        <v>1</v>
      </c>
      <c r="F98" s="14"/>
      <c r="G98" s="14"/>
    </row>
    <row r="99" ht="20" customHeight="1" spans="1:7">
      <c r="A99" s="21">
        <v>16</v>
      </c>
      <c r="B99" s="38"/>
      <c r="C99" s="39" t="s">
        <v>173</v>
      </c>
      <c r="D99" s="40" t="s">
        <v>174</v>
      </c>
      <c r="E99" s="41">
        <v>1</v>
      </c>
      <c r="F99" s="14"/>
      <c r="G99" s="14"/>
    </row>
    <row r="100" ht="20" customHeight="1" spans="1:7">
      <c r="A100" s="34" t="s">
        <v>51</v>
      </c>
      <c r="B100" s="32" t="s">
        <v>175</v>
      </c>
      <c r="C100" s="36" t="s">
        <v>176</v>
      </c>
      <c r="D100" s="14"/>
      <c r="E100" s="37">
        <f>SUM(E101:E109)</f>
        <v>14</v>
      </c>
      <c r="F100" s="14"/>
      <c r="G100" s="14"/>
    </row>
    <row r="101" ht="20" customHeight="1" spans="1:7">
      <c r="A101" s="21">
        <v>22</v>
      </c>
      <c r="B101" s="38"/>
      <c r="C101" s="42" t="s">
        <v>165</v>
      </c>
      <c r="D101" s="40" t="s">
        <v>177</v>
      </c>
      <c r="E101" s="41">
        <v>2</v>
      </c>
      <c r="F101" s="14"/>
      <c r="G101" s="14"/>
    </row>
    <row r="102" ht="20" customHeight="1" spans="1:7">
      <c r="A102" s="21">
        <v>25</v>
      </c>
      <c r="B102" s="38"/>
      <c r="C102" s="42" t="s">
        <v>160</v>
      </c>
      <c r="D102" s="40" t="s">
        <v>178</v>
      </c>
      <c r="E102" s="41">
        <v>1</v>
      </c>
      <c r="F102" s="14"/>
      <c r="G102" s="14"/>
    </row>
    <row r="103" ht="20" customHeight="1" spans="1:7">
      <c r="A103" s="21">
        <v>26</v>
      </c>
      <c r="B103" s="38"/>
      <c r="C103" s="42" t="s">
        <v>179</v>
      </c>
      <c r="D103" s="40" t="s">
        <v>180</v>
      </c>
      <c r="E103" s="41">
        <v>2</v>
      </c>
      <c r="F103" s="14"/>
      <c r="G103" s="14"/>
    </row>
    <row r="104" ht="20" customHeight="1" spans="1:7">
      <c r="A104" s="21">
        <v>27</v>
      </c>
      <c r="B104" s="38"/>
      <c r="C104" s="42" t="s">
        <v>105</v>
      </c>
      <c r="D104" s="40" t="s">
        <v>181</v>
      </c>
      <c r="E104" s="41">
        <v>1</v>
      </c>
      <c r="F104" s="14"/>
      <c r="G104" s="14"/>
    </row>
    <row r="105" ht="20" customHeight="1" spans="1:7">
      <c r="A105" s="21">
        <v>30</v>
      </c>
      <c r="B105" s="38"/>
      <c r="C105" s="42" t="s">
        <v>182</v>
      </c>
      <c r="D105" s="40" t="s">
        <v>183</v>
      </c>
      <c r="E105" s="41">
        <v>2</v>
      </c>
      <c r="F105" s="14"/>
      <c r="G105" s="14"/>
    </row>
    <row r="106" ht="20" customHeight="1" spans="1:7">
      <c r="A106" s="21">
        <v>39</v>
      </c>
      <c r="B106" s="38"/>
      <c r="C106" s="42" t="s">
        <v>184</v>
      </c>
      <c r="D106" s="40" t="s">
        <v>185</v>
      </c>
      <c r="E106" s="41">
        <v>1</v>
      </c>
      <c r="F106" s="14"/>
      <c r="G106" s="14"/>
    </row>
    <row r="107" ht="20" customHeight="1" spans="1:7">
      <c r="A107" s="21">
        <v>42</v>
      </c>
      <c r="B107" s="38"/>
      <c r="C107" s="42" t="s">
        <v>70</v>
      </c>
      <c r="D107" s="40" t="s">
        <v>186</v>
      </c>
      <c r="E107" s="41">
        <v>2</v>
      </c>
      <c r="F107" s="14"/>
      <c r="G107" s="14"/>
    </row>
    <row r="108" ht="20" customHeight="1" spans="1:7">
      <c r="A108" s="21">
        <v>43</v>
      </c>
      <c r="B108" s="38"/>
      <c r="C108" s="42" t="s">
        <v>187</v>
      </c>
      <c r="D108" s="40" t="s">
        <v>188</v>
      </c>
      <c r="E108" s="41">
        <v>2</v>
      </c>
      <c r="F108" s="14"/>
      <c r="G108" s="14"/>
    </row>
    <row r="109" ht="20" customHeight="1" spans="1:7">
      <c r="A109" s="21">
        <v>44</v>
      </c>
      <c r="B109" s="38"/>
      <c r="C109" s="42" t="s">
        <v>46</v>
      </c>
      <c r="D109" s="40" t="s">
        <v>189</v>
      </c>
      <c r="E109" s="41">
        <v>1</v>
      </c>
      <c r="F109" s="14"/>
      <c r="G109" s="14"/>
    </row>
    <row r="110" ht="20" customHeight="1" spans="1:7">
      <c r="A110" s="34" t="s">
        <v>74</v>
      </c>
      <c r="B110" s="32" t="s">
        <v>190</v>
      </c>
      <c r="C110" s="36" t="s">
        <v>191</v>
      </c>
      <c r="D110" s="14"/>
      <c r="E110" s="37">
        <v>4</v>
      </c>
      <c r="F110" s="14"/>
      <c r="G110" s="14"/>
    </row>
    <row r="111" ht="20" customHeight="1" spans="1:7">
      <c r="A111" s="21">
        <v>59</v>
      </c>
      <c r="B111" s="38"/>
      <c r="C111" s="43" t="s">
        <v>110</v>
      </c>
      <c r="D111" s="40" t="s">
        <v>192</v>
      </c>
      <c r="E111" s="41">
        <v>4</v>
      </c>
      <c r="F111" s="14"/>
      <c r="G111" s="14"/>
    </row>
    <row r="112" ht="20" customHeight="1" spans="1:7">
      <c r="A112" s="34" t="s">
        <v>193</v>
      </c>
      <c r="B112" s="32" t="s">
        <v>194</v>
      </c>
      <c r="C112" s="36" t="s">
        <v>195</v>
      </c>
      <c r="D112" s="14"/>
      <c r="E112" s="37">
        <v>2</v>
      </c>
      <c r="F112" s="14"/>
      <c r="G112" s="14"/>
    </row>
    <row r="113" ht="20" customHeight="1" spans="1:7">
      <c r="A113" s="21">
        <v>63</v>
      </c>
      <c r="B113" s="38"/>
      <c r="C113" s="44" t="s">
        <v>196</v>
      </c>
      <c r="D113" s="40" t="s">
        <v>197</v>
      </c>
      <c r="E113" s="41">
        <v>2</v>
      </c>
      <c r="F113" s="14"/>
      <c r="G113" s="14"/>
    </row>
    <row r="114" ht="20" customHeight="1" spans="1:7">
      <c r="A114" s="34" t="s">
        <v>198</v>
      </c>
      <c r="B114" s="45" t="s">
        <v>199</v>
      </c>
      <c r="C114" s="36" t="s">
        <v>200</v>
      </c>
      <c r="D114" s="14"/>
      <c r="E114" s="37">
        <v>11</v>
      </c>
      <c r="F114" s="14"/>
      <c r="G114" s="14"/>
    </row>
    <row r="115" ht="20" customHeight="1" spans="1:7">
      <c r="A115" s="21">
        <v>64</v>
      </c>
      <c r="B115" s="38"/>
      <c r="C115" s="46" t="s">
        <v>201</v>
      </c>
      <c r="D115" s="40" t="s">
        <v>202</v>
      </c>
      <c r="E115" s="41">
        <v>3</v>
      </c>
      <c r="F115" s="14"/>
      <c r="G115" s="14"/>
    </row>
    <row r="116" ht="20" customHeight="1" spans="1:7">
      <c r="A116" s="21">
        <v>65</v>
      </c>
      <c r="B116" s="38"/>
      <c r="C116" s="46" t="s">
        <v>110</v>
      </c>
      <c r="D116" s="40" t="s">
        <v>203</v>
      </c>
      <c r="E116" s="41">
        <v>1</v>
      </c>
      <c r="F116" s="14"/>
      <c r="G116" s="14"/>
    </row>
    <row r="117" ht="20" customHeight="1" spans="1:7">
      <c r="A117" s="21">
        <v>66</v>
      </c>
      <c r="B117" s="38"/>
      <c r="C117" s="46" t="s">
        <v>204</v>
      </c>
      <c r="D117" s="40" t="s">
        <v>205</v>
      </c>
      <c r="E117" s="41">
        <v>1</v>
      </c>
      <c r="F117" s="14"/>
      <c r="G117" s="14"/>
    </row>
    <row r="118" ht="20" customHeight="1" spans="1:7">
      <c r="A118" s="21">
        <v>67</v>
      </c>
      <c r="B118" s="38"/>
      <c r="C118" s="47" t="s">
        <v>45</v>
      </c>
      <c r="D118" s="40" t="s">
        <v>206</v>
      </c>
      <c r="E118" s="41">
        <v>3</v>
      </c>
      <c r="F118" s="14"/>
      <c r="G118" s="14"/>
    </row>
    <row r="119" ht="20" customHeight="1" spans="1:7">
      <c r="A119" s="21">
        <v>68</v>
      </c>
      <c r="B119" s="38"/>
      <c r="C119" s="46" t="s">
        <v>207</v>
      </c>
      <c r="D119" s="40" t="s">
        <v>208</v>
      </c>
      <c r="E119" s="41">
        <v>3</v>
      </c>
      <c r="F119" s="14"/>
      <c r="G119" s="14"/>
    </row>
  </sheetData>
  <mergeCells count="1"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jiaoyu</dc:creator>
  <cp:lastModifiedBy>wps1368636199</cp:lastModifiedBy>
  <dcterms:created xsi:type="dcterms:W3CDTF">2023-08-14T20:11:00Z</dcterms:created>
  <dcterms:modified xsi:type="dcterms:W3CDTF">2023-08-15T03:04:11Z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B8BA971C55C54315921326C7CD42F05D_13</vt:lpwstr>
  </property>
</Properties>
</file>